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9"/>
  </bookViews>
  <sheets>
    <sheet name="01 set" sheetId="1" state="visible" r:id="rId2"/>
    <sheet name="02 set" sheetId="2" state="visible" r:id="rId3"/>
    <sheet name="03 set" sheetId="3" state="visible" r:id="rId4"/>
    <sheet name="04set" sheetId="4" state="visible" r:id="rId5"/>
    <sheet name="05 set" sheetId="5" state="visible" r:id="rId6"/>
    <sheet name="06 set" sheetId="6" state="visible" r:id="rId7"/>
    <sheet name="07 set" sheetId="7" state="visible" r:id="rId8"/>
    <sheet name="08 set" sheetId="8" state="visible" r:id="rId9"/>
    <sheet name="09 set" sheetId="9" state="visible" r:id="rId10"/>
    <sheet name="10 set" sheetId="10" state="visible" r:id="rId11"/>
    <sheet name="11 set" sheetId="11" state="visible" r:id="rId12"/>
    <sheet name="12 set" sheetId="12" state="visible" r:id="rId13"/>
    <sheet name="13 set" sheetId="13" state="visible" r:id="rId14"/>
    <sheet name="14 set" sheetId="14" state="visible" r:id="rId15"/>
    <sheet name="15 set" sheetId="15" state="visible" r:id="rId16"/>
    <sheet name="16 set" sheetId="16" state="visible" r:id="rId17"/>
    <sheet name="17 set" sheetId="17" state="visible" r:id="rId18"/>
    <sheet name="18 set" sheetId="18" state="visible" r:id="rId19"/>
    <sheet name="19 set" sheetId="19" state="visible" r:id="rId20"/>
    <sheet name="20 set" sheetId="20" state="visible" r:id="rId21"/>
    <sheet name="21 set" sheetId="21" state="visible" r:id="rId22"/>
    <sheet name="22 set" sheetId="22" state="visible" r:id="rId23"/>
    <sheet name="23 set" sheetId="23" state="visible" r:id="rId24"/>
    <sheet name="24 set" sheetId="24" state="visible" r:id="rId25"/>
    <sheet name="25 set" sheetId="25" state="visible" r:id="rId26"/>
    <sheet name="26 set" sheetId="26" state="visible" r:id="rId27"/>
    <sheet name="27 set" sheetId="27" state="visible" r:id="rId28"/>
    <sheet name="28 set" sheetId="28" state="visible" r:id="rId29"/>
    <sheet name="29 set" sheetId="29" state="visible" r:id="rId30"/>
    <sheet name="30 set" sheetId="30" state="visible" r:id="rId3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<sst xmlns="http://schemas.openxmlformats.org/spreadsheetml/2006/main" count="7053" uniqueCount="246">
  <si>
    <t xml:space="preserve">DIRETORIA DE GESTÃO EM SAÚDE</t>
  </si>
  <si>
    <t xml:space="preserve">COORDENAÇÃO DE REGULAÇÃO DO ACESSO AOS SERVIÇOS DE SAÚDE</t>
  </si>
  <si>
    <t xml:space="preserve">OCUPAÇÃO DOS LEITOS DE UTI SUS NO PARANÁ EM 01/09/2021 AS 12:00hs (não inclui leitos exclusivos covid)</t>
  </si>
  <si>
    <t xml:space="preserve">MACRO</t>
  </si>
  <si>
    <t xml:space="preserve">RS</t>
  </si>
  <si>
    <t xml:space="preserve">MUNICÍPIO</t>
  </si>
  <si>
    <t xml:space="preserve">cód.</t>
  </si>
  <si>
    <t xml:space="preserve">ESTABELECIMENTO DE SAÚDE</t>
  </si>
  <si>
    <t xml:space="preserve">UTI ADULTO</t>
  </si>
  <si>
    <t xml:space="preserve">UTI PEDIATRICA</t>
  </si>
  <si>
    <t xml:space="preserve">Habilitado</t>
  </si>
  <si>
    <t xml:space="preserve">Contratado</t>
  </si>
  <si>
    <t xml:space="preserve">EXIST.</t>
  </si>
  <si>
    <t xml:space="preserve">OCUP.</t>
  </si>
  <si>
    <t xml:space="preserve">DISP.</t>
  </si>
  <si>
    <t xml:space="preserve">TX OCUP.</t>
  </si>
  <si>
    <t xml:space="preserve">LESTE</t>
  </si>
  <si>
    <t xml:space="preserve">Paranaguá</t>
  </si>
  <si>
    <t xml:space="preserve">2687127 HOSPITAL REGIONAL DO LITORAL</t>
  </si>
  <si>
    <t xml:space="preserve">Campina Grande do Sul</t>
  </si>
  <si>
    <t xml:space="preserve">0013633 HOSPITAL ANGELINA CARON</t>
  </si>
  <si>
    <t xml:space="preserve">Campo Largo</t>
  </si>
  <si>
    <t xml:space="preserve">0013838 HOSPITAL SAO LUCAS</t>
  </si>
  <si>
    <t xml:space="preserve">6426204 HOSPITAL INFANTIL WALDEMAR MONASTIER</t>
  </si>
  <si>
    <t xml:space="preserve">5603145 HOSPITAL DO CENTRO</t>
  </si>
  <si>
    <t xml:space="preserve">0013846 HOSPITAL DO ROCIO</t>
  </si>
  <si>
    <t xml:space="preserve">Curitiba</t>
  </si>
  <si>
    <t xml:space="preserve">0015245 HOSPITAL UNIVERSITARIO EVANGELICO MACKENZIE</t>
  </si>
  <si>
    <t xml:space="preserve"> </t>
  </si>
  <si>
    <t xml:space="preserve">6388671 HOSPITAL DO IDOSO ZILDA ARNS</t>
  </si>
  <si>
    <t xml:space="preserve">0015318 HNSG</t>
  </si>
  <si>
    <t xml:space="preserve">0015334 HOSPITAL SANTA CASA DE CURITIBA</t>
  </si>
  <si>
    <t xml:space="preserve">0015369 HOSPITAL DO TRABALHADOR</t>
  </si>
  <si>
    <t xml:space="preserve">0015563 HOSPITAL INFANTIL PEQUENO PRINCIPE</t>
  </si>
  <si>
    <t xml:space="preserve">0015407 HOSPITAL UNIVERSITARIO CAJURU</t>
  </si>
  <si>
    <t xml:space="preserve">0015423 CRUZ VERMELHA BRASILEIRA FILIAL DO ESTADO DO PARANA</t>
  </si>
  <si>
    <t xml:space="preserve">3075516 HOSPITAL SAO VICENTE</t>
  </si>
  <si>
    <t xml:space="preserve">0015644 HOSPITAL ERASTO GAERTNER</t>
  </si>
  <si>
    <t xml:space="preserve">2384299 HOSPITAL DE CLINICAS</t>
  </si>
  <si>
    <t xml:space="preserve">São José dos Pinhais</t>
  </si>
  <si>
    <t xml:space="preserve">2753278 HOSPITAL E MATERNIDADE MUNICIPAL DE SAO JOSE DOS PINHAIS</t>
  </si>
  <si>
    <t xml:space="preserve">Araucária</t>
  </si>
  <si>
    <t xml:space="preserve">5995280 HOSPITAL MUNICIPAL DE ARAUCARIA</t>
  </si>
  <si>
    <t xml:space="preserve">Castro</t>
  </si>
  <si>
    <t xml:space="preserve">2683210 HOSPITAL DA CRUZ VERMELHA DE CASTRO</t>
  </si>
  <si>
    <t xml:space="preserve">Ponta Grossa</t>
  </si>
  <si>
    <t xml:space="preserve">2683202H M AMADEU PUPPI</t>
  </si>
  <si>
    <t xml:space="preserve">2686791 ASSOCIACAO HOSPITALAR BOM JESUS</t>
  </si>
  <si>
    <t xml:space="preserve">2686953 SANTA CASA DE MISERICORDIA DE PONTA GROSSA</t>
  </si>
  <si>
    <t xml:space="preserve">6542638 HOSPITAL UNIVERSITARIO REGIONAL DOS CAMPOS GERAIS</t>
  </si>
  <si>
    <t xml:space="preserve">Irati</t>
  </si>
  <si>
    <t xml:space="preserve">2783789 SANTA CASA DE IRATI</t>
  </si>
  <si>
    <t xml:space="preserve">Guarapuava</t>
  </si>
  <si>
    <t xml:space="preserve">2741989 HOSPITAL DE CARIDADE SAO VICENTE DE PAULO</t>
  </si>
  <si>
    <t xml:space="preserve">2742047 INSTITUTO VIRMOND</t>
  </si>
  <si>
    <t xml:space="preserve">União da Vitória</t>
  </si>
  <si>
    <t xml:space="preserve">2568349 HOSPITAL REGIONAL DE CARIDADE NOSSA SRA APARECIDA</t>
  </si>
  <si>
    <t xml:space="preserve">2568373 ASSOCIACAO DE PROTECAO A MATERNIDADE E A INFANCIA</t>
  </si>
  <si>
    <t xml:space="preserve">Telemaco Borba</t>
  </si>
  <si>
    <t xml:space="preserve">2740435 INSTITUTO DR FEITOSA</t>
  </si>
  <si>
    <t xml:space="preserve">Total Macro Leste</t>
  </si>
  <si>
    <t xml:space="preserve">OESTE</t>
  </si>
  <si>
    <t xml:space="preserve">Pato Branco</t>
  </si>
  <si>
    <t xml:space="preserve">0017868 POLICLINICA PATO BRANCO</t>
  </si>
  <si>
    <t xml:space="preserve">0017884 ISSAL</t>
  </si>
  <si>
    <t xml:space="preserve">Palmas</t>
  </si>
  <si>
    <t xml:space="preserve">2738287 INSTITUTO SANTA PELIZZARI</t>
  </si>
  <si>
    <t xml:space="preserve">Francisco Beltrão</t>
  </si>
  <si>
    <t xml:space="preserve">2666731 HOSPITAL SAO FRANCISCO</t>
  </si>
  <si>
    <t xml:space="preserve">5373190 CEONC</t>
  </si>
  <si>
    <t xml:space="preserve">6424341 HOSPITAL REGIONAL DO SUDOESTE WALTER ALBERTO PECOITS F B</t>
  </si>
  <si>
    <t xml:space="preserve">Medianeira</t>
  </si>
  <si>
    <t xml:space="preserve">2582716 HOSPITAL E MATERNIDADE NOSSA SENHORA DA LUZ</t>
  </si>
  <si>
    <t xml:space="preserve">Foz do iguaçu</t>
  </si>
  <si>
    <t xml:space="preserve">2591049 HOSPITAL MINISTRO COSTA CAVALCANTI</t>
  </si>
  <si>
    <t xml:space="preserve">5061989 HOSPITAL MUNICIPAL PADRE GERMANO LAUCK</t>
  </si>
  <si>
    <t xml:space="preserve">Cascavel</t>
  </si>
  <si>
    <t xml:space="preserve">2737434 CEONC</t>
  </si>
  <si>
    <t xml:space="preserve">2738252 HOSPITAL DO CORACAO</t>
  </si>
  <si>
    <t xml:space="preserve">2738309 HOSPITAL DE ENSINO SAO LUCAS</t>
  </si>
  <si>
    <t xml:space="preserve">2738368 HOSPITAL UNIVERSITARIO DO OESTE DO PARANA</t>
  </si>
  <si>
    <t xml:space="preserve">2740338 HOSPITAL DO CANCER DE CASCAVEL UOPECCAN</t>
  </si>
  <si>
    <t xml:space="preserve">Toledo</t>
  </si>
  <si>
    <t xml:space="preserve">4056752 HOESP</t>
  </si>
  <si>
    <t xml:space="preserve">Total Macro oeste</t>
  </si>
  <si>
    <t xml:space="preserve">NOROESTE</t>
  </si>
  <si>
    <t xml:space="preserve">Campo Mourão</t>
  </si>
  <si>
    <t xml:space="preserve">0014109 HOSPITAL SANTA CASA DE MISERICORDIA</t>
  </si>
  <si>
    <t xml:space="preserve">0014125 CENTER CLINICAS</t>
  </si>
  <si>
    <t xml:space="preserve">Umuarama</t>
  </si>
  <si>
    <t xml:space="preserve">2679736 ASSOCIACAO BENEFICENTE SAO FRANCISCO DE ASSIS</t>
  </si>
  <si>
    <t xml:space="preserve">2594366 INSTITUTO NOSSA SENHORA APARECIDA</t>
  </si>
  <si>
    <t xml:space="preserve">3005011 NOROSPAR</t>
  </si>
  <si>
    <t xml:space="preserve">7845138 UOPECCAN FILIAL UMUARAMA</t>
  </si>
  <si>
    <t xml:space="preserve">Cianorte</t>
  </si>
  <si>
    <t xml:space="preserve">2733676 HOSPITAL SAO PAULO</t>
  </si>
  <si>
    <t xml:space="preserve">2735989 FUNDHOSPAR FUNDACAO HOSPITALAR DO PARANA</t>
  </si>
  <si>
    <t xml:space="preserve">Paranavaí</t>
  </si>
  <si>
    <t xml:space="preserve">2754738 SANTA CASA DE PARANAVAI</t>
  </si>
  <si>
    <t xml:space="preserve">Maringá</t>
  </si>
  <si>
    <t xml:space="preserve">2586142 HOSPITAL MEMORIAL UNINGA</t>
  </si>
  <si>
    <t xml:space="preserve">2586169 HOSPITAL DO CANCER DE MARINGA</t>
  </si>
  <si>
    <t xml:space="preserve">2587335 HOSPITAL UNIVERSITARIO REGIONAL DE MARINGA</t>
  </si>
  <si>
    <t xml:space="preserve">2594714 HOSPITAL E MATERNIDADE MARIA AUXILIADORA</t>
  </si>
  <si>
    <t xml:space="preserve">2743477 HOSPITAL MUNICIPAL TELMA VILLANOVA KASPROWICZ</t>
  </si>
  <si>
    <t xml:space="preserve">2743469 HOSPITAL E MATERNIDADE SANTA RITA</t>
  </si>
  <si>
    <t xml:space="preserve">Sarandi</t>
  </si>
  <si>
    <t xml:space="preserve">2825589 METROPOLITANA DE SARANDI</t>
  </si>
  <si>
    <t xml:space="preserve">Total Macro noroeste</t>
  </si>
  <si>
    <t xml:space="preserve">NORTE</t>
  </si>
  <si>
    <t xml:space="preserve">Apucarana</t>
  </si>
  <si>
    <t xml:space="preserve">2439263 HNSG MATERNO INFANTIL</t>
  </si>
  <si>
    <t xml:space="preserve">2439360 HNSG HOSPITAL DA PROVIDENCIA</t>
  </si>
  <si>
    <t xml:space="preserve">Arapongas</t>
  </si>
  <si>
    <t xml:space="preserve">2576198 IRMANDADE SANTA CASA DE ARAPONGAS</t>
  </si>
  <si>
    <t xml:space="preserve">2576341 HONPAR HOSPITAL NORTE PARANAENSE</t>
  </si>
  <si>
    <t xml:space="preserve">Londrina</t>
  </si>
  <si>
    <t xml:space="preserve">2550792 HOSPITAL EVANGELICO DE LONDRINA</t>
  </si>
  <si>
    <t xml:space="preserve">2781859 HOSPITAL UNIVERSITARIO REGIONAL DO NORTE DO PARANA</t>
  </si>
  <si>
    <t xml:space="preserve">2577623 HCL HOSPITAL DO CANCER DE LONDRINA</t>
  </si>
  <si>
    <t xml:space="preserve">2580055 ISCAL</t>
  </si>
  <si>
    <t xml:space="preserve">Cambé</t>
  </si>
  <si>
    <t xml:space="preserve">2730650 SANTA CASA DE CAMBE</t>
  </si>
  <si>
    <t xml:space="preserve">Bandeirantes</t>
  </si>
  <si>
    <t xml:space="preserve">2577410 SANTA CASA DE BANDEIRANTES</t>
  </si>
  <si>
    <t xml:space="preserve">Cornélio Procópio</t>
  </si>
  <si>
    <t xml:space="preserve">2582449 SANTA CASA DE CORNELIO PROCOPIO</t>
  </si>
  <si>
    <t xml:space="preserve">Jacarezinho</t>
  </si>
  <si>
    <t xml:space="preserve">2783800 SANTA CASA MISERICORDIA DE JACAREZINHO</t>
  </si>
  <si>
    <t xml:space="preserve">Ivaiporã</t>
  </si>
  <si>
    <t xml:space="preserve">2590182 INSTITUTO LUCENA SANCHEZ</t>
  </si>
  <si>
    <t xml:space="preserve">2590727 HOSPITAL BOM JESUS</t>
  </si>
  <si>
    <t xml:space="preserve">Total Macro norte</t>
  </si>
  <si>
    <t xml:space="preserve">Total Sistema Estadual de Regulação</t>
  </si>
  <si>
    <t xml:space="preserve">Fonte: Sistema Estadual de Regulação, e-saude, SMS de São José dos Pinhais e Araucária.</t>
  </si>
  <si>
    <t xml:space="preserve">                SECRETARIA DE ESTADO DA SAÚDE DO PARANÁ</t>
  </si>
  <si>
    <t xml:space="preserve">OCUPAÇÃO DOS LEITOS DE UTI SUS NO PARANÁ EM 01/09/2021AS 12:00hs (não inclui leitos exclusivos covid)</t>
  </si>
  <si>
    <t xml:space="preserve">TOTAL UTI Adulto e pediátrica</t>
  </si>
  <si>
    <t xml:space="preserve">TOTAL</t>
  </si>
  <si>
    <t xml:space="preserve">OCUPAÇÃO DOS LEITOS DE UTI SISTEMA ESTADUAL DE REGULAÇÃO EM 01/09/2021 (EXCETO LEITOS EXCLUSIVOS COVID)</t>
  </si>
  <si>
    <t xml:space="preserve">TIPO DE LEITO</t>
  </si>
  <si>
    <t xml:space="preserve">EXISTENTES</t>
  </si>
  <si>
    <t xml:space="preserve">OCUPADOS</t>
  </si>
  <si>
    <t xml:space="preserve">DISPONÍVEIS</t>
  </si>
  <si>
    <t xml:space="preserve">TX de ocup.</t>
  </si>
  <si>
    <t xml:space="preserve">TOTAL UTI</t>
  </si>
  <si>
    <t xml:space="preserve">Obs: Não inclui os leitos exlcusivos COVID</t>
  </si>
  <si>
    <t xml:space="preserve">Ocupação de Leitos SUS (não COVID)</t>
  </si>
  <si>
    <t xml:space="preserve">Leito CLINICO ADULTO</t>
  </si>
  <si>
    <t xml:space="preserve">Leito CLINICO PEDIATRICO</t>
  </si>
  <si>
    <t xml:space="preserve">Exist</t>
  </si>
  <si>
    <t xml:space="preserve">Ocup</t>
  </si>
  <si>
    <t xml:space="preserve">Livre</t>
  </si>
  <si>
    <t xml:space="preserve">Tx de ocup.</t>
  </si>
  <si>
    <t xml:space="preserve">Fonte: Sistema Estadual de Regulação – CARE Pr</t>
  </si>
  <si>
    <t xml:space="preserve">Obs.: Dado parcial, considerando apenas a informação constante no Sistema CARE.</t>
  </si>
  <si>
    <t xml:space="preserve">ADULTO</t>
  </si>
  <si>
    <t xml:space="preserve">PEDIÁTRICO</t>
  </si>
  <si>
    <t xml:space="preserve">UTI</t>
  </si>
  <si>
    <t xml:space="preserve">CLÍNICO</t>
  </si>
  <si>
    <t xml:space="preserve">OCUPAÇÃO DOS LEITOS DE UTI SUS NO PARANÁ EM 02/09/2021 AS 12:00hs (não inclui leitos exclusivos covid)</t>
  </si>
  <si>
    <t xml:space="preserve">OCUPAÇÃO DOS LEITOS DE UTI SUS NO PARANÁ EM 02/09/2021AS 12:00hs (não inclui leitos exclusivos covid)</t>
  </si>
  <si>
    <t xml:space="preserve">OCUPAÇÃO DOS LEITOS DE UTI SISTEMA ESTADUAL DE REGULAÇÃO EM 02/09/2021 (EXCETO LEITOS EXCLUSIVOS COVID)</t>
  </si>
  <si>
    <t xml:space="preserve">OCUPAÇÃO DOS LEITOS DE UTI SUS NO PARANÁ EM 03/09/2021 AS 12:00hs (não inclui leitos exclusivos covid)</t>
  </si>
  <si>
    <t xml:space="preserve">OCUPAÇÃO DOS LEITOS DE UTI SUS NO PARANÁ EM 04/09/2021 AS 12:00hs (não inclui leitos exclusivos covid)</t>
  </si>
  <si>
    <t xml:space="preserve">OCUPAÇÃO DOS LEITOS DE UTI SUS NO PARANÁ EM 04/09/2021AS 12:00hs (não inclui leitos exclusivos covid)</t>
  </si>
  <si>
    <t xml:space="preserve">OCUPAÇÃO DOS LEITOS DE UTI SISTEMA ESTADUAL DE REGULAÇÃO EM 04/09/2021 (EXCETO LEITOS EXCLUSIVOS COVID)</t>
  </si>
  <si>
    <t xml:space="preserve">OCUPAÇÃO DOS LEITOS DE UTI SUS NO PARANÁ EM 05/09/2021 AS 12:00hs (não inclui leitos exclusivos covid)</t>
  </si>
  <si>
    <t xml:space="preserve">OCUPAÇÃO DOS LEITOS DE UTI SUS NO PARANÁ EM 05/09/2021AS 12:00hs (não inclui leitos exclusivos covid)</t>
  </si>
  <si>
    <t xml:space="preserve">OCUPAÇÃO DOS LEITOS DE UTI SISTEMA ESTADUAL DE REGULAÇÃO EM 05/09/2021 (EXCETO LEITOS EXCLUSIVOS COVID)</t>
  </si>
  <si>
    <t xml:space="preserve">OCUPAÇÃO DOS LEITOS DE UTI SUS NO PARANÁ EM 06/09/2021 AS 12:00hs (não inclui leitos exclusivos covid)</t>
  </si>
  <si>
    <t xml:space="preserve">OCUPAÇÃO DOS LEITOS DE UTI SUS NO PARANÁ EM 06/09/2021AS 12:00hs (não inclui leitos exclusivos covid)</t>
  </si>
  <si>
    <t xml:space="preserve">OCUPAÇÃO DOS LEITOS DE UTI SISTEMA ESTADUAL DE REGULAÇÃO EM 06/09/2021 (EXCETO LEITOS EXCLUSIVOS COVID)</t>
  </si>
  <si>
    <t xml:space="preserve">OCUPAÇÃO DOS LEITOS DE UTI SUS NO PARANÁ EM 07/09/2021 AS 12:00hs (não inclui leitos exclusivos covid)</t>
  </si>
  <si>
    <t xml:space="preserve">;.kgd</t>
  </si>
  <si>
    <t xml:space="preserve">OCUPAÇÃO DOS LEITOS DE UTI SUS NO PARANÁ EM 07/09/2021AS 12:00hs (não inclui leitos exclusivos covid)</t>
  </si>
  <si>
    <t xml:space="preserve">OCUPAÇÃO DOS LEITOS DE UTI SISTEMA ESTADUAL DE REGULAÇÃO EM 07/09/2021 (EXCETO LEITOS EXCLUSIVOS COVID)</t>
  </si>
  <si>
    <t xml:space="preserve">OCUPAÇÃO DOS LEITOS DE UTI SUS NO PARANÁ EM 08/09/2021 AS 12:00hs (não inclui leitos exclusivos covid)</t>
  </si>
  <si>
    <t xml:space="preserve">OCUPAÇÃO DOS LEITOS DE UTI SUS NO PARANÁ EM 09/09/2021 AS 12:00hs (não inclui leitos exclusivos covid)</t>
  </si>
  <si>
    <t xml:space="preserve">sera?</t>
  </si>
  <si>
    <t xml:space="preserve">OCUPAÇÃO DOS LEITOS DE UTI SUS NO PARANÁ EM 09/09/2021AS 12:00hs (não inclui leitos exclusivos covid)</t>
  </si>
  <si>
    <t xml:space="preserve">OCUPAÇÃO DOS LEITOS DE UTI SISTEMA ESTADUAL DE REGULAÇÃO EM 09/09/2021 (EXCETO LEITOS EXCLUSIVOS COVID)</t>
  </si>
  <si>
    <t xml:space="preserve">OCUPAÇÃO DOS LEITOS DE UTI SUS NO PARANÁ EM 10/09/2021 AS 12:00hs (não inclui leitos exclusivos covid)</t>
  </si>
  <si>
    <t xml:space="preserve">OCUPAÇÃO DOS LEITOS DE UTI SUS NO PARANÁ EM 10/09/2021AS 12:00hs (não inclui leitos exclusivos covid)</t>
  </si>
  <si>
    <t xml:space="preserve">OCUPAÇÃO DOS LEITOS DE UTI SISTEMA ESTADUAL DE REGULAÇÃO EM 10/09/2021 (EXCETO LEITOS EXCLUSIVOS COVID)</t>
  </si>
  <si>
    <t xml:space="preserve">OCUPAÇÃO DOS LEITOS DE UTI SUS NO PARANÁ EM 11/09/2021 AS 12:00hs (não inclui leitos exclusivos covid)</t>
  </si>
  <si>
    <t xml:space="preserve">OCUPAÇÃO DOS LEITOS DE UTI SUS NO PARANÁ EM11/5/09/2021AS 12:00hs (não inclui leitos exclusivos covid</t>
  </si>
  <si>
    <t xml:space="preserve">OCUPAÇÃO DOS LEITOS DE UTI SISTEMA ESTADUAL DE REGULAÇÃO EM 11/09/2021 (EXCETO LEITOS EXCLUSIVOS COVID)</t>
  </si>
  <si>
    <t xml:space="preserve">OCUPAÇÃO DOS LEITOS DE UTI SUS NO PARANÁ EM 12/09/2021 AS 12:00hs (não inclui leitos exclusivos covid)</t>
  </si>
  <si>
    <t xml:space="preserve">OCUPAÇÃO DOS LEITOS DE UTI SUS NO PARANÁ EM 12/09/2021AS 12:00hs (não inclui leitos exclusivos covid)</t>
  </si>
  <si>
    <t xml:space="preserve">OCUPAÇÃO DOS LEITOS DE UTI SISTEMA ESTADUAL DE REGULAÇÃO EM 12/09/2021 (EXCETO LEITOS EXCLUSIVOS COVID)</t>
  </si>
  <si>
    <t xml:space="preserve">OCUPAÇÃO DOS LEITOS DE UTI SUS NO PARANÁ EM 13/09/2021 AS 12:00hs (não inclui leitos exclusivos covid)</t>
  </si>
  <si>
    <t xml:space="preserve">OCUPAÇÃO DOS LEITOS DE UTI SUS NO PARANÁ EM 013/09/2021AS 12:00hs (não inclui leitos exclusivos covid)1</t>
  </si>
  <si>
    <t xml:space="preserve">OCUPAÇÃO DOS LEITOS DE UTI SISTEMA ESTADUAL DE REGULAÇÃO EM 13/09/2021 (EXCETO LEITOS EXCLUSIVOS COVID)</t>
  </si>
  <si>
    <t xml:space="preserve">OCUPAÇÃO DOS LEITOS DE UTI SUS NO PARANÁ EM 14/09/2021 AS 12:00hs (não inclui leitos exclusivos covid)</t>
  </si>
  <si>
    <t xml:space="preserve">\AAC</t>
  </si>
  <si>
    <t xml:space="preserve">OCUPAÇÃO DOS LEITOS DE UTI SUS NO PARANÁ EM 14/09/2021AS 12:00hs (não inclui leitos exclusivos covid)</t>
  </si>
  <si>
    <t xml:space="preserve">OCUPAÇÃO DOS LEITOS DE UTI SISTEMA ESTADUAL DE REGULAÇÃO EM 14/09/2021 (EXCETO LEITOS EXCLUSIVOS COVID)</t>
  </si>
  <si>
    <t xml:space="preserve">OCUPAÇÃO DOS LEITOS DE UTI SUS NO PARANÁ EM 15/09/2021 AS 12:00hs (não inclui leitos exclusivos covid)</t>
  </si>
  <si>
    <t xml:space="preserve">OCUPAÇÃO DOS LEITOS DE UTI SUS NO PARANÁ EM 15/09/2021AS 12:00hs (não inclui leitos exclusivos covid)</t>
  </si>
  <si>
    <t xml:space="preserve">OCUPAÇÃO DOS LEITOS DE UTI SISTEMA ESTADUAL DE REGULAÇÃO EM 15/09/2021 (EXCETO LEITOS EXCLUSIVOS COVID)</t>
  </si>
  <si>
    <t xml:space="preserve">OCUPAÇÃO DOS LEITOS DE UTI SUS NO PARANÁ EM 16/09/2021 AS 12:00hs (não inclui leitos exclusivos covid)</t>
  </si>
  <si>
    <t xml:space="preserve">OCUPAÇÃO DOS LEITOS DE UTI SUS NO PARANÁ EM 16/09/2021AS 12:00hs (não inclui leitos exclusivos covid)</t>
  </si>
  <si>
    <t xml:space="preserve">OCUPAÇÃO DOS LEITOS DE UTI SISTEMA ESTADUAL DE REGULAÇÃO EM 16/09/2021 (EXCETO LEITOS EXCLUSIVOS COVID)</t>
  </si>
  <si>
    <t xml:space="preserve">OCUPAÇÃO DOS LEITOS DE UTI SUS NO PARANÁ EM 17/09/2021 AS 12:00hs (não inclui leitos exclusivos covid)</t>
  </si>
  <si>
    <t xml:space="preserve">OCUPAÇÃO DOS LEITOS DE UTI SUS NO PARANÁ EM 17/09/2021AS 12:00hs (não inclui leitos exclusivos covid)</t>
  </si>
  <si>
    <t xml:space="preserve">OCUPAÇÃO DOS LEITOS DE UTI SISTEMA ESTADUAL DE REGULAÇÃO EM 17/09/2021 (EXCETO LEITOS EXCLUSIVOS COVID)</t>
  </si>
  <si>
    <t xml:space="preserve">OCUPAÇÃO DOS LEITOS DE UTI SUS NO PARANÁ EM 18/09/2021 AS 12:00hs (não inclui leitos exclusivos covid)</t>
  </si>
  <si>
    <t xml:space="preserve">OCUPAÇÃO DOS LEITOS DE UTI SUS NO PARANÁ EM 18/09/2021AS 12:00hs (não inclui leitos exclusivos covid)</t>
  </si>
  <si>
    <t xml:space="preserve">OCUPAÇÃO DOS LEITOS DE UTI SISTEMA ESTADUAL DE REGULAÇÃO EM 18/09/2021 (EXCETO LEITOS EXCLUSIVOS COVID)</t>
  </si>
  <si>
    <t xml:space="preserve">OCUPAÇÃO DOS LEITOS DE UTI SUS NO PARANÁ EM 19/09/2021 AS 12:00hs (não inclui leitos exclusivos covid)</t>
  </si>
  <si>
    <t xml:space="preserve">OCUPAÇÃO DOS LEITOS DE UTI SUS NO PARANÁ EM 19/09/2021AS 12:00hs (não inclui leitos exclusivos covid)</t>
  </si>
  <si>
    <t xml:space="preserve">OCUPAÇÃO DOS LEITOS DE UTI SISTEMA ESTADUAL DE REGULAÇÃO EM 19/09/2021 (EXCETO LEITOS EXCLUSIVOS COVID)</t>
  </si>
  <si>
    <t xml:space="preserve">OCUPAÇÃO DOS LEITOS DE UTI SUS NO PARANÁ EM 20/09/2021 AS 12:00hs (não inclui leitos exclusivos covid)</t>
  </si>
  <si>
    <t xml:space="preserve">OCUPAÇÃO DOS LEITOS DE UTI SUS NO PARANÁ EM 20/09/2021AS 12:00hs (não inclui leitos exclusivos covid)</t>
  </si>
  <si>
    <t xml:space="preserve">OCUPAÇÃO DOS LEITOS DE UTI SISTEMA ESTADUAL DE REGULAÇÃO EM 20/09/2021 (EXCETO LEITOS EXCLUSIVOS COVID)</t>
  </si>
  <si>
    <t xml:space="preserve">OCUPAÇÃO DOS LEITOS DE UTI SUS NO PARANÁ EM 21/09/2021 AS 12:00hs (não inclui leitos exclusivos covid)</t>
  </si>
  <si>
    <t xml:space="preserve">OCUPAÇÃO DOS LEITOS DE UTI SUS NO PARANÁ EM 21/09/2021AS 12:00hs (não inclui leitos exclusivos covid)</t>
  </si>
  <si>
    <t xml:space="preserve">OCUPAÇÃO DOS LEITOS DE UTI SISTEMA ESTADUAL DE REGULAÇÃO EM 21/09/2021 (EXCETO LEITOS EXCLUSIVOS COVID)</t>
  </si>
  <si>
    <t xml:space="preserve">OCUPAÇÃO DOS LEITOS DE UTI SUS NO PARANÁ EM 22/09/2021 AS 12:00hs (não inclui leitos exclusivos covid)</t>
  </si>
  <si>
    <t xml:space="preserve">OCUPAÇÃO DOS LEITOS DE UTI SUS NO PARANÁ EM 22/09/2021AS 12:00hs (não inclui leitos exclusivos covid)</t>
  </si>
  <si>
    <t xml:space="preserve">OCUPAÇÃO DOS LEITOS DE UTI SISTEMA ESTADUAL DE REGULAÇÃO EM 22/09/2021 (EXCETO LEITOS EXCLUSIVOS COVID)</t>
  </si>
  <si>
    <t xml:space="preserve">OCUPAÇÃO DOS LEITOS DE UTI SUS NO PARANÁ EM 23/09/2021 AS 12:00hs (não inclui leitos exclusivos covid)</t>
  </si>
  <si>
    <t xml:space="preserve">OCUPAÇÃO DOS LEITOS DE UTI SUS NO PARANÁ EM 23/09/2021AS 12:00hs (não inclui leitos exclusivos covid)</t>
  </si>
  <si>
    <t xml:space="preserve">OCUPAÇÃO DOS LEITOS DE UTI SISTEMA ESTADUAL DE REGULAÇÃO EM 23/09/2021 (EXCETO LEITOS EXCLUSIVOS COVID)</t>
  </si>
  <si>
    <t xml:space="preserve">OCUPAÇÃO DOS LEITOS DE UTI SUS NO PARANÁ EM 24/09/2021 AS 12:00hs (não inclui leitos exclusivos covid)</t>
  </si>
  <si>
    <t xml:space="preserve">OCUPAÇÃO DOS LEITOS DE UTI SUS NO PARANÁ EM 24/09/2021AS 12:00hs (não inclui leitos exclusivos covid)</t>
  </si>
  <si>
    <t xml:space="preserve">OCUPAÇÃO DOS LEITOS DE UTI SISTEMA ESTADUAL DE REGULAÇÃO EM 24/09/2021 (EXCETO LEITOS EXCLUSIVOS COVID)</t>
  </si>
  <si>
    <t xml:space="preserve">OCUPAÇÃO DOS LEITOS DE UTI SUS NO PARANÁ EM 25/09/2021 AS 12:00hs (não inclui leitos exclusivos covid)</t>
  </si>
  <si>
    <t xml:space="preserve">OCUPAÇÃO DOS LEITOS DE UTI SUS NO PARANÁ EM 25/09/2021AS 12:00hs (não inclui leitos exclusivos covid)</t>
  </si>
  <si>
    <t xml:space="preserve">OCUPAÇÃO DOS LEITOS DE UTI SISTEMA ESTADUAL DE REGULAÇÃO EM 25/09/2021 (EXCETO LEITOS EXCLUSIVOS COVID)</t>
  </si>
  <si>
    <t xml:space="preserve">OCUPAÇÃO DOS LEITOS DE UTI SUS NO PARANÁ EM 26/09/2021 AS 12:00hs (não inclui leitos exclusivos covid)</t>
  </si>
  <si>
    <t xml:space="preserve">OCUPAÇÃO DOS LEITOS DE UTI SUS NO PARANÁ EM 26/09/2021AS 12:00hs (não inclui leitos exclusivos covid)</t>
  </si>
  <si>
    <t xml:space="preserve">OCUPAÇÃO DOS LEITOS DE UTI SISTEMA ESTADUAL DE REGULAÇÃO EM 26/09/2021 (EXCETO LEITOS EXCLUSIVOS COVID)</t>
  </si>
  <si>
    <t xml:space="preserve">OCUPAÇÃO DOS LEITOS DE UTI SUS NO PARANÁ EM 27/09/2021 AS 12:00hs (não inclui leitos exclusivos covid)</t>
  </si>
  <si>
    <t xml:space="preserve">OCUPAÇÃO DOS LEITOS DE UTI SUS NO PARANÁ EM 27/09/2021AS 12:00hs (não inclui leitos exclusivos covid)</t>
  </si>
  <si>
    <t xml:space="preserve">OCUPAÇÃO DOS LEITOS DE UTI SISTEMA ESTADUAL DE REGULAÇÃO EM 27/09/2021 (EXCETO LEITOS EXCLUSIVOS COVID)</t>
  </si>
  <si>
    <t xml:space="preserve">OCUPAÇÃO DOS LEITOS DE UTI SUS NO PARANÁ EM 28/09/2021 AS 12:00hs (não inclui leitos exclusivos covid)</t>
  </si>
  <si>
    <t xml:space="preserve">OCUPAÇÃO DOS LEITOS DE UTI SUS NO PARANÁ EM 28/09/2021AS 12:00hs (não inclui leitos exclusivos covid)</t>
  </si>
  <si>
    <t xml:space="preserve">OCUPAÇÃO DOS LEITOS DE UTI SISTEMA ESTADUAL DE REGULAÇÃO EM 28/09/2021 (EXCETO LEITOS EXCLUSIVOS COVID)</t>
  </si>
  <si>
    <t xml:space="preserve">OCUPAÇÃO DOS LEITOS DE UTI SUS NO PARANÁ EM 29/09/2021 AS 12:00hs (não inclui leitos exclusivos covid)</t>
  </si>
  <si>
    <t xml:space="preserve">OCUPAÇÃO DOS LEITOS DE UTI SUS NO PARANÁ EM 29/09/2021AS 12:00hs (não inclui leitos exclusivos covid)</t>
  </si>
  <si>
    <t xml:space="preserve">OCUPAÇÃO DOS LEITOS DE UTI SISTEMA ESTADUAL DE REGULAÇÃO EM 29/09/2021 (EXCETO LEITOS EXCLUSIVOS COVID)</t>
  </si>
  <si>
    <t xml:space="preserve">OCUPAÇÃO DOS LEITOS DE UTI SUS NO PARANÁ EM 30/09/2021 AS 12:00hs (não inclui leitos exclusivos covid)</t>
  </si>
  <si>
    <t xml:space="preserve">OCUPAÇÃO DOS LEITOS DE UTI SUS NO PARANÁ EM 30/09/2021AS 12:00hs (não inclui leitos exclusivos covid)</t>
  </si>
  <si>
    <t xml:space="preserve">OCUPAÇÃO DOS LEITOS DE UTI SISTEMA ESTADUAL DE REGULAÇÃO EM 30/09/2021 (EXCETO LEITOS EXCLUSIVOS COVID)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</si>
</sst>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General"/>
    <numFmt numFmtId="167" formatCode="#,##0"/>
    <numFmt numFmtId="168" formatCode="#.00%"/>
    <numFmt numFmtId="169" formatCode="0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1"/>
      <family val="0"/>
      <charset val="1"/>
    </font>
    <font>
      <b val="true"/>
      <sz val="8"/>
      <color rgb="FF000000"/>
      <name val="Arial1"/>
      <family val="0"/>
      <charset val="1"/>
    </font>
    <font>
      <b val="true"/>
      <sz val="10"/>
      <color rgb="FF000000"/>
      <name val="Calibri1"/>
      <family val="0"/>
      <charset val="1"/>
    </font>
    <font>
      <b val="true"/>
      <sz val="8"/>
      <color rgb="FF000000"/>
      <name val="Calibri1"/>
      <family val="0"/>
      <charset val="1"/>
    </font>
    <font>
      <sz val="8"/>
      <color rgb="FF000000"/>
      <name val="Arial1"/>
      <family val="0"/>
      <charset val="1"/>
    </font>
    <font>
      <sz val="10"/>
      <color rgb="FF000000"/>
      <name val="Calibri1"/>
      <family val="0"/>
      <charset val="1"/>
    </font>
    <font>
      <sz val="10"/>
      <color rgb="FF000000"/>
      <name val="Calibri11"/>
      <family val="0"/>
      <charset val="1"/>
    </font>
    <font>
      <sz val="8"/>
      <color rgb="FF111111"/>
      <name val="Arial1"/>
      <family val="0"/>
      <charset val="1"/>
    </font>
    <font>
      <b val="true"/>
      <sz val="10"/>
      <color rgb="FF111111"/>
      <name val="Arial1"/>
      <family val="0"/>
      <charset val="1"/>
    </font>
    <font>
      <b val="true"/>
      <sz val="8"/>
      <color rgb="FF111111"/>
      <name val="Arial1"/>
      <family val="0"/>
      <charset val="1"/>
    </font>
    <font>
      <sz val="10"/>
      <color rgb="FFFF0000"/>
      <name val="Calibri1"/>
      <family val="0"/>
      <charset val="1"/>
    </font>
    <font>
      <b val="true"/>
      <sz val="10"/>
      <color rgb="FF111111"/>
      <name val="Calibri1"/>
      <family val="0"/>
      <charset val="1"/>
    </font>
    <font>
      <sz val="8"/>
      <color rgb="FF000000"/>
      <name val="Calibri1"/>
      <family val="0"/>
      <charset val="1"/>
    </font>
    <font>
      <sz val="12"/>
      <color rgb="FF000000"/>
      <name val="Calibri1"/>
      <family val="0"/>
      <charset val="1"/>
    </font>
    <font>
      <b val="true"/>
      <sz val="16"/>
      <color rgb="FF000000"/>
      <name val="Calibri1"/>
      <family val="0"/>
      <charset val="1"/>
    </font>
    <font>
      <b val="true"/>
      <sz val="14"/>
      <color rgb="FF000000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4"/>
      <color rgb="FF000000"/>
      <name val="Calibri1"/>
      <family val="0"/>
      <charset val="1"/>
    </font>
    <font>
      <b val="true"/>
      <sz val="12"/>
      <color rgb="FF000000"/>
      <name val="Calibri1"/>
      <family val="0"/>
      <charset val="1"/>
    </font>
    <font>
      <b val="true"/>
      <sz val="10"/>
      <color rgb="FF000000"/>
      <name val="Liberation Sans1"/>
      <family val="0"/>
      <charset val="1"/>
    </font>
    <font>
      <sz val="8"/>
      <color rgb="FF000000"/>
      <name val="Liberation Sans1"/>
      <family val="0"/>
      <charset val="1"/>
    </font>
    <font>
      <sz val="8"/>
      <color rgb="FF000000"/>
      <name val="Calibri"/>
      <family val="2"/>
      <charset val="1"/>
    </font>
    <font>
      <sz val="8"/>
      <color rgb="FFFF0000"/>
      <name val="Calibri1"/>
      <family val="0"/>
      <charset val="1"/>
    </font>
    <font>
      <b val="true"/>
      <sz val="8"/>
      <color rgb="FF111111"/>
      <name val="Calibri1"/>
      <family val="0"/>
      <charset val="1"/>
    </font>
    <font>
      <b val="true"/>
      <sz val="8"/>
      <color rgb="FF000000"/>
      <name val="Liberation Sans1"/>
      <family val="0"/>
      <charset val="1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FF6600"/>
        <bgColor rgb="FFFF9900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993366"/>
        <bgColor rgb="FF993366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5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7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7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8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7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8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1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3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3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3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3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3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5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5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7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7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8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7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8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1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O13" activeCellId="0" sqref="O13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5.86"/>
    <col collapsed="false" customWidth="true" hidden="false" outlineLevel="0" max="3" min="3" style="0" width="11.99"/>
    <col collapsed="false" customWidth="true" hidden="false" outlineLevel="0" max="4" min="4" style="0" width="7.87"/>
    <col collapsed="false" customWidth="true" hidden="false" outlineLevel="0" max="5" min="5" style="0" width="47.86"/>
    <col collapsed="false" customWidth="true" hidden="false" outlineLevel="0" max="8" min="6" style="0" width="6.15"/>
    <col collapsed="false" customWidth="true" hidden="false" outlineLevel="0" max="9" min="9" style="0" width="10.13"/>
    <col collapsed="false" customWidth="true" hidden="false" outlineLevel="0" max="12" min="10" style="0" width="6.15"/>
    <col collapsed="false" customWidth="true" hidden="false" outlineLevel="0" max="13" min="13" style="0" width="9.85"/>
    <col collapsed="false" customWidth="true" hidden="false" outlineLevel="0" max="20" min="14" style="0" width="6.15"/>
    <col collapsed="false" customWidth="true" hidden="false" outlineLevel="0" max="21" min="21" style="0" width="7.29"/>
    <col collapsed="false" customWidth="true" hidden="false" outlineLevel="0" max="25" min="22" style="0" width="9.59"/>
    <col collapsed="false" customWidth="true" hidden="false" outlineLevel="0" max="26" min="26" style="0" width="10.29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4"/>
      <c r="B5" s="5"/>
      <c r="C5" s="5"/>
      <c r="D5" s="5"/>
      <c r="E5" s="5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4"/>
      <c r="B6" s="5"/>
      <c r="C6" s="5"/>
      <c r="D6" s="5"/>
      <c r="E6" s="5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8" t="s">
        <v>16</v>
      </c>
      <c r="B7" s="9" t="n">
        <v>1</v>
      </c>
      <c r="C7" s="10" t="s">
        <v>17</v>
      </c>
      <c r="D7" s="10" t="n">
        <v>13669</v>
      </c>
      <c r="E7" s="11" t="s">
        <v>18</v>
      </c>
      <c r="F7" s="12" t="n">
        <v>14</v>
      </c>
      <c r="G7" s="13" t="n">
        <v>14</v>
      </c>
      <c r="H7" s="12" t="n">
        <f aca="false">F7-G7</f>
        <v>0</v>
      </c>
      <c r="I7" s="14" t="n">
        <f aca="false">G7/F7</f>
        <v>1</v>
      </c>
      <c r="J7" s="14"/>
      <c r="K7" s="13"/>
      <c r="L7" s="12"/>
      <c r="M7" s="14"/>
      <c r="N7" s="12"/>
      <c r="O7" s="13"/>
      <c r="P7" s="12"/>
      <c r="Q7" s="14"/>
      <c r="R7" s="12"/>
      <c r="S7" s="13"/>
      <c r="T7" s="12"/>
      <c r="U7" s="14"/>
    </row>
    <row r="8" customFormat="false" ht="15" hidden="false" customHeight="false" outlineLevel="0" collapsed="false">
      <c r="A8" s="8"/>
      <c r="B8" s="9" t="n">
        <v>2</v>
      </c>
      <c r="C8" s="10" t="s">
        <v>19</v>
      </c>
      <c r="D8" s="10" t="n">
        <v>1401</v>
      </c>
      <c r="E8" s="11" t="s">
        <v>20</v>
      </c>
      <c r="F8" s="12" t="n">
        <v>29</v>
      </c>
      <c r="G8" s="13" t="n">
        <v>29</v>
      </c>
      <c r="H8" s="12" t="n">
        <f aca="false">F8-G8</f>
        <v>0</v>
      </c>
      <c r="I8" s="14" t="n">
        <f aca="false">G8/F8</f>
        <v>1</v>
      </c>
      <c r="J8" s="15" t="n">
        <v>1</v>
      </c>
      <c r="K8" s="13" t="n">
        <v>1</v>
      </c>
      <c r="L8" s="12" t="n">
        <f aca="false">J8-K8</f>
        <v>0</v>
      </c>
      <c r="M8" s="14" t="n">
        <f aca="false">K8/J8</f>
        <v>1</v>
      </c>
      <c r="N8" s="12" t="n">
        <v>10</v>
      </c>
      <c r="O8" s="13" t="n">
        <v>10</v>
      </c>
      <c r="P8" s="12" t="n">
        <f aca="false">N8-O8</f>
        <v>0</v>
      </c>
      <c r="Q8" s="14" t="n">
        <f aca="false">O8/N8</f>
        <v>1</v>
      </c>
      <c r="R8" s="12"/>
      <c r="S8" s="13"/>
      <c r="T8" s="12"/>
      <c r="U8" s="14"/>
    </row>
    <row r="9" customFormat="false" ht="15" hidden="false" customHeight="false" outlineLevel="0" collapsed="false">
      <c r="A9" s="8"/>
      <c r="B9" s="9"/>
      <c r="C9" s="10" t="s">
        <v>21</v>
      </c>
      <c r="D9" s="10" t="n">
        <v>1472</v>
      </c>
      <c r="E9" s="16" t="s">
        <v>22</v>
      </c>
      <c r="F9" s="12" t="n">
        <v>2</v>
      </c>
      <c r="G9" s="13" t="n">
        <v>2</v>
      </c>
      <c r="H9" s="12" t="n">
        <f aca="false">F9-G9</f>
        <v>0</v>
      </c>
      <c r="I9" s="14"/>
      <c r="J9" s="15" t="n">
        <v>2</v>
      </c>
      <c r="K9" s="13" t="n">
        <v>2</v>
      </c>
      <c r="L9" s="12" t="n">
        <f aca="false">J9-K9</f>
        <v>0</v>
      </c>
      <c r="M9" s="14"/>
      <c r="N9" s="12"/>
      <c r="O9" s="13"/>
      <c r="P9" s="12"/>
      <c r="Q9" s="14"/>
      <c r="R9" s="12"/>
      <c r="S9" s="13"/>
      <c r="T9" s="12"/>
      <c r="U9" s="14"/>
    </row>
    <row r="10" customFormat="false" ht="15" hidden="false" customHeight="false" outlineLevel="0" collapsed="false">
      <c r="A10" s="8"/>
      <c r="B10" s="9"/>
      <c r="C10" s="10"/>
      <c r="D10" s="10" t="n">
        <v>1441</v>
      </c>
      <c r="E10" s="16" t="s">
        <v>23</v>
      </c>
      <c r="F10" s="12"/>
      <c r="G10" s="13"/>
      <c r="H10" s="12"/>
      <c r="I10" s="14"/>
      <c r="J10" s="15"/>
      <c r="K10" s="13"/>
      <c r="L10" s="12"/>
      <c r="M10" s="14"/>
      <c r="N10" s="12" t="n">
        <v>10</v>
      </c>
      <c r="O10" s="13" t="n">
        <v>10</v>
      </c>
      <c r="P10" s="12" t="n">
        <f aca="false">N10-O10</f>
        <v>0</v>
      </c>
      <c r="Q10" s="14" t="n">
        <f aca="false">O10/N10</f>
        <v>1</v>
      </c>
      <c r="R10" s="12"/>
      <c r="S10" s="13"/>
      <c r="T10" s="12"/>
      <c r="U10" s="14"/>
    </row>
    <row r="11" customFormat="false" ht="15" hidden="false" customHeight="false" outlineLevel="0" collapsed="false">
      <c r="A11" s="8"/>
      <c r="B11" s="9"/>
      <c r="C11" s="10"/>
      <c r="D11" s="10" t="n">
        <v>1529</v>
      </c>
      <c r="E11" s="16" t="s">
        <v>24</v>
      </c>
      <c r="F11" s="12" t="n">
        <v>45</v>
      </c>
      <c r="G11" s="13" t="n">
        <v>40</v>
      </c>
      <c r="H11" s="12" t="n">
        <f aca="false">F11-G11</f>
        <v>5</v>
      </c>
      <c r="I11" s="14" t="n">
        <f aca="false">G11/F11</f>
        <v>0.888888888888889</v>
      </c>
      <c r="J11" s="15"/>
      <c r="K11" s="13"/>
      <c r="L11" s="12"/>
      <c r="M11" s="14"/>
      <c r="N11" s="12"/>
      <c r="O11" s="13"/>
      <c r="P11" s="12"/>
      <c r="Q11" s="14"/>
      <c r="R11" s="12"/>
      <c r="S11" s="13"/>
      <c r="T11" s="12"/>
      <c r="U11" s="14"/>
    </row>
    <row r="12" customFormat="false" ht="15" hidden="false" customHeight="false" outlineLevel="0" collapsed="false">
      <c r="A12" s="8"/>
      <c r="B12" s="9"/>
      <c r="C12" s="10"/>
      <c r="D12" s="10" t="n">
        <v>1482</v>
      </c>
      <c r="E12" s="11" t="s">
        <v>25</v>
      </c>
      <c r="F12" s="12" t="n">
        <v>32</v>
      </c>
      <c r="G12" s="13" t="n">
        <v>30</v>
      </c>
      <c r="H12" s="12" t="n">
        <f aca="false">F12-G12</f>
        <v>2</v>
      </c>
      <c r="I12" s="14" t="n">
        <f aca="false">G12/F12</f>
        <v>0.9375</v>
      </c>
      <c r="J12" s="15"/>
      <c r="K12" s="13"/>
      <c r="L12" s="12"/>
      <c r="M12" s="14"/>
      <c r="N12" s="12" t="n">
        <v>25</v>
      </c>
      <c r="O12" s="13" t="n">
        <v>1</v>
      </c>
      <c r="P12" s="12" t="n">
        <f aca="false">N12-O12</f>
        <v>24</v>
      </c>
      <c r="Q12" s="14" t="n">
        <f aca="false">O12/N12</f>
        <v>0.04</v>
      </c>
      <c r="R12" s="12"/>
      <c r="S12" s="13"/>
      <c r="T12" s="12"/>
      <c r="U12" s="14"/>
    </row>
    <row r="13" customFormat="false" ht="15" hidden="false" customHeight="false" outlineLevel="0" collapsed="false">
      <c r="A13" s="8"/>
      <c r="B13" s="9"/>
      <c r="C13" s="10" t="s">
        <v>26</v>
      </c>
      <c r="D13" s="10"/>
      <c r="E13" s="11" t="s">
        <v>27</v>
      </c>
      <c r="F13" s="12" t="n">
        <v>30</v>
      </c>
      <c r="G13" s="13" t="n">
        <v>30</v>
      </c>
      <c r="H13" s="12" t="n">
        <f aca="false">F13-G13</f>
        <v>0</v>
      </c>
      <c r="I13" s="14" t="n">
        <f aca="false">G13/F13</f>
        <v>1</v>
      </c>
      <c r="J13" s="15" t="n">
        <v>0</v>
      </c>
      <c r="K13" s="13"/>
      <c r="L13" s="12" t="s">
        <v>28</v>
      </c>
      <c r="M13" s="14"/>
      <c r="N13" s="12"/>
      <c r="O13" s="13"/>
      <c r="P13" s="12"/>
      <c r="Q13" s="14"/>
      <c r="R13" s="12"/>
      <c r="S13" s="13"/>
      <c r="T13" s="12"/>
      <c r="U13" s="14"/>
    </row>
    <row r="14" customFormat="false" ht="15" hidden="false" customHeight="false" outlineLevel="0" collapsed="false">
      <c r="A14" s="8"/>
      <c r="B14" s="9"/>
      <c r="C14" s="10"/>
      <c r="D14" s="10"/>
      <c r="E14" s="11" t="s">
        <v>29</v>
      </c>
      <c r="F14" s="12" t="n">
        <v>20</v>
      </c>
      <c r="G14" s="13" t="n">
        <v>20</v>
      </c>
      <c r="H14" s="12" t="n">
        <f aca="false">F14-G14</f>
        <v>0</v>
      </c>
      <c r="I14" s="14" t="n">
        <f aca="false">G14/F14</f>
        <v>1</v>
      </c>
      <c r="J14" s="15"/>
      <c r="K14" s="13"/>
      <c r="L14" s="12"/>
      <c r="M14" s="14"/>
      <c r="N14" s="12"/>
      <c r="O14" s="13"/>
      <c r="P14" s="12"/>
      <c r="Q14" s="14"/>
      <c r="R14" s="12"/>
      <c r="S14" s="13"/>
      <c r="T14" s="12"/>
      <c r="U14" s="14"/>
    </row>
    <row r="15" customFormat="false" ht="15" hidden="false" customHeight="false" outlineLevel="0" collapsed="false">
      <c r="A15" s="8"/>
      <c r="B15" s="9"/>
      <c r="C15" s="10"/>
      <c r="D15" s="10"/>
      <c r="E15" s="11" t="s">
        <v>30</v>
      </c>
      <c r="F15" s="12" t="n">
        <v>2</v>
      </c>
      <c r="G15" s="13" t="n">
        <v>1</v>
      </c>
      <c r="H15" s="12" t="n">
        <f aca="false">F15-G15</f>
        <v>1</v>
      </c>
      <c r="I15" s="14" t="n">
        <f aca="false">G15/F15</f>
        <v>0.5</v>
      </c>
      <c r="J15" s="15"/>
      <c r="K15" s="13"/>
      <c r="L15" s="12"/>
      <c r="M15" s="14"/>
      <c r="N15" s="12"/>
      <c r="O15" s="13"/>
      <c r="P15" s="12"/>
      <c r="Q15" s="14"/>
      <c r="R15" s="12"/>
      <c r="S15" s="13"/>
      <c r="T15" s="12"/>
      <c r="U15" s="14"/>
    </row>
    <row r="16" customFormat="false" ht="15" hidden="false" customHeight="false" outlineLevel="0" collapsed="false">
      <c r="A16" s="8"/>
      <c r="B16" s="9"/>
      <c r="C16" s="10"/>
      <c r="D16" s="10"/>
      <c r="E16" s="11" t="s">
        <v>31</v>
      </c>
      <c r="F16" s="12" t="n">
        <v>28</v>
      </c>
      <c r="G16" s="13" t="n">
        <v>27</v>
      </c>
      <c r="H16" s="12" t="n">
        <f aca="false">F16-G16</f>
        <v>1</v>
      </c>
      <c r="I16" s="14" t="n">
        <f aca="false">G16/F16</f>
        <v>0.964285714285714</v>
      </c>
      <c r="J16" s="15"/>
      <c r="K16" s="13"/>
      <c r="L16" s="12"/>
      <c r="M16" s="14"/>
      <c r="N16" s="12"/>
      <c r="O16" s="13"/>
      <c r="P16" s="12"/>
      <c r="Q16" s="14"/>
      <c r="R16" s="12"/>
      <c r="S16" s="13"/>
      <c r="T16" s="12"/>
      <c r="U16" s="14"/>
    </row>
    <row r="17" customFormat="false" ht="15" hidden="false" customHeight="false" outlineLevel="0" collapsed="false">
      <c r="A17" s="8"/>
      <c r="B17" s="9"/>
      <c r="C17" s="10"/>
      <c r="D17" s="10"/>
      <c r="E17" s="11" t="s">
        <v>32</v>
      </c>
      <c r="F17" s="12" t="n">
        <v>30</v>
      </c>
      <c r="G17" s="13" t="n">
        <v>28</v>
      </c>
      <c r="H17" s="12" t="n">
        <f aca="false">F17-G17</f>
        <v>2</v>
      </c>
      <c r="I17" s="14" t="n">
        <f aca="false">G17/F17</f>
        <v>0.933333333333333</v>
      </c>
      <c r="J17" s="15"/>
      <c r="K17" s="13"/>
      <c r="L17" s="12"/>
      <c r="M17" s="14"/>
      <c r="N17" s="12" t="n">
        <v>2</v>
      </c>
      <c r="O17" s="13" t="n">
        <v>0</v>
      </c>
      <c r="P17" s="12" t="n">
        <f aca="false">N17-O17</f>
        <v>2</v>
      </c>
      <c r="Q17" s="14" t="n">
        <f aca="false">O17/N17</f>
        <v>0</v>
      </c>
      <c r="R17" s="12"/>
      <c r="S17" s="13"/>
      <c r="T17" s="12"/>
      <c r="U17" s="14"/>
    </row>
    <row r="18" customFormat="false" ht="15" hidden="false" customHeight="false" outlineLevel="0" collapsed="false">
      <c r="A18" s="8"/>
      <c r="B18" s="9"/>
      <c r="C18" s="10"/>
      <c r="D18" s="10"/>
      <c r="E18" s="11" t="s">
        <v>33</v>
      </c>
      <c r="F18" s="12"/>
      <c r="G18" s="13"/>
      <c r="H18" s="12"/>
      <c r="I18" s="14"/>
      <c r="J18" s="15"/>
      <c r="K18" s="13"/>
      <c r="L18" s="12"/>
      <c r="M18" s="14"/>
      <c r="N18" s="12" t="n">
        <v>34</v>
      </c>
      <c r="O18" s="13" t="n">
        <v>21</v>
      </c>
      <c r="P18" s="12" t="n">
        <f aca="false">N18-O18</f>
        <v>13</v>
      </c>
      <c r="Q18" s="14" t="n">
        <f aca="false">O18/N18</f>
        <v>0.617647058823529</v>
      </c>
      <c r="R18" s="12"/>
      <c r="S18" s="13"/>
      <c r="T18" s="12"/>
      <c r="U18" s="14"/>
    </row>
    <row r="19" customFormat="false" ht="15" hidden="false" customHeight="false" outlineLevel="0" collapsed="false">
      <c r="A19" s="8"/>
      <c r="B19" s="9"/>
      <c r="C19" s="10"/>
      <c r="D19" s="10"/>
      <c r="E19" s="11" t="s">
        <v>34</v>
      </c>
      <c r="F19" s="12" t="n">
        <v>29</v>
      </c>
      <c r="G19" s="13" t="n">
        <v>25</v>
      </c>
      <c r="H19" s="12" t="n">
        <f aca="false">F19-G19</f>
        <v>4</v>
      </c>
      <c r="I19" s="14" t="n">
        <f aca="false">G19/F19</f>
        <v>0.862068965517241</v>
      </c>
      <c r="J19" s="15"/>
      <c r="K19" s="13"/>
      <c r="L19" s="12"/>
      <c r="M19" s="14"/>
      <c r="N19" s="12"/>
      <c r="O19" s="13"/>
      <c r="P19" s="12"/>
      <c r="Q19" s="14"/>
      <c r="R19" s="12"/>
      <c r="S19" s="13"/>
      <c r="T19" s="12"/>
      <c r="U19" s="14"/>
    </row>
    <row r="20" customFormat="false" ht="15" hidden="false" customHeight="false" outlineLevel="0" collapsed="false">
      <c r="A20" s="8"/>
      <c r="B20" s="9"/>
      <c r="C20" s="10"/>
      <c r="D20" s="10"/>
      <c r="E20" s="11" t="s">
        <v>35</v>
      </c>
      <c r="F20" s="12" t="n">
        <v>10</v>
      </c>
      <c r="G20" s="13" t="n">
        <v>10</v>
      </c>
      <c r="H20" s="12" t="n">
        <f aca="false">F20-G20</f>
        <v>0</v>
      </c>
      <c r="I20" s="14" t="n">
        <f aca="false">G20/F20</f>
        <v>1</v>
      </c>
      <c r="J20" s="15"/>
      <c r="K20" s="13"/>
      <c r="L20" s="12"/>
      <c r="M20" s="14"/>
      <c r="N20" s="12"/>
      <c r="O20" s="13"/>
      <c r="P20" s="12"/>
      <c r="Q20" s="14"/>
      <c r="R20" s="12"/>
      <c r="S20" s="13"/>
      <c r="T20" s="12"/>
      <c r="U20" s="14"/>
    </row>
    <row r="21" customFormat="false" ht="15" hidden="false" customHeight="false" outlineLevel="0" collapsed="false">
      <c r="A21" s="8"/>
      <c r="B21" s="9"/>
      <c r="C21" s="10"/>
      <c r="D21" s="10"/>
      <c r="E21" s="11" t="s">
        <v>36</v>
      </c>
      <c r="F21" s="12" t="n">
        <v>8</v>
      </c>
      <c r="G21" s="13" t="n">
        <v>8</v>
      </c>
      <c r="H21" s="12" t="n">
        <f aca="false">F21-G21</f>
        <v>0</v>
      </c>
      <c r="I21" s="14" t="n">
        <f aca="false">G21/F21</f>
        <v>1</v>
      </c>
      <c r="J21" s="15"/>
      <c r="K21" s="13"/>
      <c r="L21" s="12"/>
      <c r="M21" s="14"/>
      <c r="N21" s="12"/>
      <c r="O21" s="13"/>
      <c r="P21" s="12"/>
      <c r="Q21" s="14"/>
      <c r="R21" s="12"/>
      <c r="S21" s="13"/>
      <c r="T21" s="12"/>
      <c r="U21" s="14"/>
    </row>
    <row r="22" customFormat="false" ht="15" hidden="false" customHeight="false" outlineLevel="0" collapsed="false">
      <c r="A22" s="8"/>
      <c r="B22" s="9"/>
      <c r="C22" s="10"/>
      <c r="D22" s="10"/>
      <c r="E22" s="11" t="s">
        <v>37</v>
      </c>
      <c r="F22" s="12" t="n">
        <v>10</v>
      </c>
      <c r="G22" s="13" t="n">
        <v>10</v>
      </c>
      <c r="H22" s="12" t="n">
        <f aca="false">F22-G22</f>
        <v>0</v>
      </c>
      <c r="I22" s="14" t="n">
        <f aca="false">G22/F22</f>
        <v>1</v>
      </c>
      <c r="J22" s="15"/>
      <c r="K22" s="13"/>
      <c r="L22" s="12"/>
      <c r="M22" s="14"/>
      <c r="N22" s="12" t="n">
        <v>4</v>
      </c>
      <c r="O22" s="13" t="n">
        <v>2</v>
      </c>
      <c r="P22" s="12" t="n">
        <f aca="false">N22-O22</f>
        <v>2</v>
      </c>
      <c r="Q22" s="14" t="n">
        <f aca="false">O22/N22</f>
        <v>0.5</v>
      </c>
      <c r="R22" s="12"/>
      <c r="S22" s="13"/>
      <c r="T22" s="12"/>
      <c r="U22" s="14"/>
    </row>
    <row r="23" customFormat="false" ht="15" hidden="false" customHeight="false" outlineLevel="0" collapsed="false">
      <c r="A23" s="8"/>
      <c r="B23" s="9"/>
      <c r="C23" s="10"/>
      <c r="D23" s="10"/>
      <c r="E23" s="11" t="s">
        <v>38</v>
      </c>
      <c r="F23" s="12" t="n">
        <v>40</v>
      </c>
      <c r="G23" s="13" t="n">
        <v>30</v>
      </c>
      <c r="H23" s="12" t="n">
        <f aca="false">F23-G23</f>
        <v>10</v>
      </c>
      <c r="I23" s="14" t="n">
        <f aca="false">G23/F23</f>
        <v>0.75</v>
      </c>
      <c r="J23" s="15"/>
      <c r="K23" s="13"/>
      <c r="L23" s="12"/>
      <c r="M23" s="14"/>
      <c r="N23" s="12" t="n">
        <v>8</v>
      </c>
      <c r="O23" s="13" t="n">
        <v>4</v>
      </c>
      <c r="P23" s="12" t="n">
        <f aca="false">N23-O23</f>
        <v>4</v>
      </c>
      <c r="Q23" s="14" t="n">
        <f aca="false">O23/N23</f>
        <v>0.5</v>
      </c>
      <c r="R23" s="12"/>
      <c r="S23" s="13"/>
      <c r="T23" s="12"/>
      <c r="U23" s="14"/>
    </row>
    <row r="24" customFormat="false" ht="15" hidden="false" customHeight="false" outlineLevel="0" collapsed="false">
      <c r="A24" s="8"/>
      <c r="B24" s="9"/>
      <c r="C24" s="10" t="s">
        <v>39</v>
      </c>
      <c r="D24" s="10"/>
      <c r="E24" s="11" t="s">
        <v>40</v>
      </c>
      <c r="F24" s="12" t="n">
        <v>10</v>
      </c>
      <c r="G24" s="13" t="n">
        <v>10</v>
      </c>
      <c r="H24" s="12" t="n">
        <f aca="false">F24-G24</f>
        <v>0</v>
      </c>
      <c r="I24" s="14" t="n">
        <f aca="false">G24/F24</f>
        <v>1</v>
      </c>
      <c r="J24" s="15"/>
      <c r="K24" s="13"/>
      <c r="L24" s="12"/>
      <c r="M24" s="14"/>
      <c r="N24" s="12"/>
      <c r="O24" s="13"/>
      <c r="P24" s="12"/>
      <c r="Q24" s="14"/>
      <c r="R24" s="12"/>
      <c r="S24" s="13"/>
      <c r="T24" s="12"/>
      <c r="U24" s="14"/>
    </row>
    <row r="25" customFormat="false" ht="15" hidden="false" customHeight="false" outlineLevel="0" collapsed="false">
      <c r="A25" s="8"/>
      <c r="B25" s="9"/>
      <c r="C25" s="10" t="s">
        <v>41</v>
      </c>
      <c r="D25" s="10"/>
      <c r="E25" s="11" t="s">
        <v>42</v>
      </c>
      <c r="F25" s="12" t="n">
        <v>9</v>
      </c>
      <c r="G25" s="13" t="n">
        <v>0</v>
      </c>
      <c r="H25" s="12" t="n">
        <f aca="false">F25-G25</f>
        <v>9</v>
      </c>
      <c r="I25" s="14" t="n">
        <f aca="false">G25/F25</f>
        <v>0</v>
      </c>
      <c r="J25" s="15"/>
      <c r="K25" s="13"/>
      <c r="L25" s="12"/>
      <c r="M25" s="14"/>
      <c r="N25" s="12" t="n">
        <v>3</v>
      </c>
      <c r="O25" s="13" t="n">
        <v>3</v>
      </c>
      <c r="P25" s="12" t="n">
        <f aca="false">N25-O25</f>
        <v>0</v>
      </c>
      <c r="Q25" s="14" t="n">
        <f aca="false">O25/N25</f>
        <v>1</v>
      </c>
      <c r="R25" s="12"/>
      <c r="S25" s="13"/>
      <c r="T25" s="12"/>
      <c r="U25" s="14"/>
    </row>
    <row r="26" customFormat="false" ht="15" hidden="false" customHeight="false" outlineLevel="0" collapsed="false">
      <c r="A26" s="8"/>
      <c r="B26" s="9" t="n">
        <v>3</v>
      </c>
      <c r="C26" s="10" t="s">
        <v>43</v>
      </c>
      <c r="D26" s="10" t="n">
        <v>2414</v>
      </c>
      <c r="E26" s="11" t="s">
        <v>44</v>
      </c>
      <c r="F26" s="12" t="n">
        <v>9</v>
      </c>
      <c r="G26" s="13" t="n">
        <v>9</v>
      </c>
      <c r="H26" s="12" t="n">
        <f aca="false">F26-G26</f>
        <v>0</v>
      </c>
      <c r="I26" s="14" t="n">
        <f aca="false">G26/F26</f>
        <v>1</v>
      </c>
      <c r="J26" s="15"/>
      <c r="K26" s="13"/>
      <c r="L26" s="12"/>
      <c r="M26" s="14"/>
      <c r="N26" s="12"/>
      <c r="O26" s="13"/>
      <c r="P26" s="12"/>
      <c r="Q26" s="14"/>
      <c r="R26" s="12"/>
      <c r="S26" s="13"/>
      <c r="T26" s="12"/>
      <c r="U26" s="14"/>
    </row>
    <row r="27" customFormat="false" ht="15" hidden="false" customHeight="false" outlineLevel="0" collapsed="false">
      <c r="A27" s="8"/>
      <c r="B27" s="9"/>
      <c r="C27" s="10" t="s">
        <v>45</v>
      </c>
      <c r="D27" s="10" t="n">
        <v>14747</v>
      </c>
      <c r="E27" s="11" t="s">
        <v>46</v>
      </c>
      <c r="F27" s="12"/>
      <c r="G27" s="13"/>
      <c r="H27" s="12"/>
      <c r="I27" s="14"/>
      <c r="J27" s="15"/>
      <c r="K27" s="13"/>
      <c r="L27" s="12"/>
      <c r="M27" s="14"/>
      <c r="N27" s="12"/>
      <c r="O27" s="13"/>
      <c r="P27" s="12"/>
      <c r="Q27" s="14"/>
      <c r="R27" s="12"/>
      <c r="S27" s="13"/>
      <c r="T27" s="12"/>
      <c r="U27" s="14"/>
    </row>
    <row r="28" customFormat="false" ht="15" hidden="false" customHeight="false" outlineLevel="0" collapsed="false">
      <c r="A28" s="8"/>
      <c r="B28" s="9"/>
      <c r="C28" s="10"/>
      <c r="D28" s="10" t="n">
        <v>14887</v>
      </c>
      <c r="E28" s="11" t="s">
        <v>47</v>
      </c>
      <c r="F28" s="12" t="n">
        <v>12</v>
      </c>
      <c r="G28" s="13" t="n">
        <v>12</v>
      </c>
      <c r="H28" s="12" t="n">
        <f aca="false">F28-G28</f>
        <v>0</v>
      </c>
      <c r="I28" s="14" t="n">
        <f aca="false">G28/F28</f>
        <v>1</v>
      </c>
      <c r="J28" s="15" t="n">
        <v>4</v>
      </c>
      <c r="K28" s="13" t="n">
        <v>3</v>
      </c>
      <c r="L28" s="12" t="n">
        <f aca="false">J28-K28</f>
        <v>1</v>
      </c>
      <c r="M28" s="14" t="n">
        <f aca="false">K28/J28</f>
        <v>0.75</v>
      </c>
      <c r="N28" s="12"/>
      <c r="O28" s="13"/>
      <c r="P28" s="12"/>
      <c r="Q28" s="14"/>
      <c r="R28" s="12"/>
      <c r="S28" s="13"/>
      <c r="T28" s="12"/>
      <c r="U28" s="14"/>
    </row>
    <row r="29" customFormat="false" ht="15" hidden="false" customHeight="false" outlineLevel="0" collapsed="false">
      <c r="A29" s="8"/>
      <c r="B29" s="9"/>
      <c r="C29" s="10"/>
      <c r="D29" s="10" t="n">
        <v>14754</v>
      </c>
      <c r="E29" s="11" t="s">
        <v>48</v>
      </c>
      <c r="F29" s="12" t="n">
        <v>12</v>
      </c>
      <c r="G29" s="13" t="n">
        <v>12</v>
      </c>
      <c r="H29" s="12" t="n">
        <f aca="false">F29-G29</f>
        <v>0</v>
      </c>
      <c r="I29" s="14" t="n">
        <f aca="false">G29/F29</f>
        <v>1</v>
      </c>
      <c r="J29" s="15"/>
      <c r="K29" s="13"/>
      <c r="L29" s="12"/>
      <c r="M29" s="14"/>
      <c r="N29" s="12"/>
      <c r="O29" s="13"/>
      <c r="P29" s="12"/>
      <c r="Q29" s="14"/>
      <c r="R29" s="12"/>
      <c r="S29" s="13"/>
      <c r="T29" s="12"/>
      <c r="U29" s="14"/>
    </row>
    <row r="30" customFormat="false" ht="15" hidden="false" customHeight="false" outlineLevel="0" collapsed="false">
      <c r="A30" s="8"/>
      <c r="B30" s="9"/>
      <c r="C30" s="10"/>
      <c r="D30" s="10" t="n">
        <v>14701</v>
      </c>
      <c r="E30" s="11" t="s">
        <v>49</v>
      </c>
      <c r="F30" s="12" t="n">
        <v>12</v>
      </c>
      <c r="G30" s="13" t="n">
        <v>12</v>
      </c>
      <c r="H30" s="12" t="n">
        <f aca="false">F30-G30</f>
        <v>0</v>
      </c>
      <c r="I30" s="14" t="n">
        <f aca="false">G30/F30</f>
        <v>1</v>
      </c>
      <c r="J30" s="15" t="n">
        <v>8</v>
      </c>
      <c r="K30" s="13" t="n">
        <v>8</v>
      </c>
      <c r="L30" s="12" t="n">
        <f aca="false">J30-K30</f>
        <v>0</v>
      </c>
      <c r="M30" s="14" t="n">
        <f aca="false">K30/J30</f>
        <v>1</v>
      </c>
      <c r="N30" s="12"/>
      <c r="O30" s="13"/>
      <c r="P30" s="12"/>
      <c r="Q30" s="14"/>
      <c r="R30" s="12" t="n">
        <v>3</v>
      </c>
      <c r="S30" s="13" t="n">
        <v>2</v>
      </c>
      <c r="T30" s="12" t="n">
        <f aca="false">R30-S30</f>
        <v>1</v>
      </c>
      <c r="U30" s="14" t="n">
        <f aca="false">S30/R30</f>
        <v>0.666666666666667</v>
      </c>
    </row>
    <row r="31" customFormat="false" ht="15" hidden="false" customHeight="false" outlineLevel="0" collapsed="false">
      <c r="A31" s="8"/>
      <c r="B31" s="9" t="n">
        <v>4</v>
      </c>
      <c r="C31" s="10" t="s">
        <v>50</v>
      </c>
      <c r="D31" s="10" t="n">
        <v>9800</v>
      </c>
      <c r="E31" s="11" t="s">
        <v>51</v>
      </c>
      <c r="F31" s="12" t="n">
        <v>4</v>
      </c>
      <c r="G31" s="13" t="n">
        <v>3</v>
      </c>
      <c r="H31" s="12" t="n">
        <f aca="false">F31-G31</f>
        <v>1</v>
      </c>
      <c r="I31" s="14" t="n">
        <f aca="false">G31/F31</f>
        <v>0.75</v>
      </c>
      <c r="J31" s="15" t="n">
        <v>1</v>
      </c>
      <c r="K31" s="13"/>
      <c r="L31" s="12" t="n">
        <f aca="false">J31-K31</f>
        <v>1</v>
      </c>
      <c r="M31" s="14" t="n">
        <f aca="false">K31/J31</f>
        <v>0</v>
      </c>
      <c r="N31" s="12"/>
      <c r="O31" s="13"/>
      <c r="P31" s="12"/>
      <c r="Q31" s="14"/>
      <c r="R31" s="12"/>
      <c r="S31" s="13"/>
      <c r="T31" s="12"/>
      <c r="U31" s="14"/>
    </row>
    <row r="32" customFormat="false" ht="15" hidden="false" customHeight="false" outlineLevel="0" collapsed="false">
      <c r="A32" s="8"/>
      <c r="B32" s="17" t="n">
        <v>5</v>
      </c>
      <c r="C32" s="18" t="s">
        <v>52</v>
      </c>
      <c r="D32" s="18" t="n">
        <v>9258</v>
      </c>
      <c r="E32" s="16" t="s">
        <v>53</v>
      </c>
      <c r="F32" s="12" t="n">
        <v>14</v>
      </c>
      <c r="G32" s="13" t="n">
        <v>14</v>
      </c>
      <c r="H32" s="12" t="n">
        <f aca="false">F32-G32</f>
        <v>0</v>
      </c>
      <c r="I32" s="14" t="n">
        <f aca="false">G32/F32</f>
        <v>1</v>
      </c>
      <c r="J32" s="15" t="n">
        <v>0</v>
      </c>
      <c r="K32" s="13"/>
      <c r="L32" s="12" t="n">
        <f aca="false">J32-K32</f>
        <v>0</v>
      </c>
      <c r="M32" s="14"/>
      <c r="N32" s="12"/>
      <c r="O32" s="13"/>
      <c r="P32" s="12"/>
      <c r="Q32" s="14"/>
      <c r="R32" s="12"/>
      <c r="S32" s="13"/>
      <c r="T32" s="12"/>
      <c r="U32" s="14"/>
    </row>
    <row r="33" customFormat="false" ht="15" hidden="false" customHeight="false" outlineLevel="0" collapsed="false">
      <c r="A33" s="8"/>
      <c r="B33" s="17"/>
      <c r="C33" s="18"/>
      <c r="D33" s="18" t="n">
        <v>9222</v>
      </c>
      <c r="E33" s="16" t="s">
        <v>54</v>
      </c>
      <c r="F33" s="12" t="n">
        <v>9</v>
      </c>
      <c r="G33" s="13" t="n">
        <v>4</v>
      </c>
      <c r="H33" s="12" t="n">
        <f aca="false">F33-G33</f>
        <v>5</v>
      </c>
      <c r="I33" s="14" t="n">
        <f aca="false">G33/F33</f>
        <v>0.444444444444444</v>
      </c>
      <c r="J33" s="15"/>
      <c r="K33" s="13"/>
      <c r="L33" s="12"/>
      <c r="M33" s="14" t="n">
        <v>0.04</v>
      </c>
      <c r="N33" s="12" t="n">
        <v>4</v>
      </c>
      <c r="O33" s="13" t="n">
        <v>0</v>
      </c>
      <c r="P33" s="12" t="n">
        <f aca="false">N33-O33</f>
        <v>4</v>
      </c>
      <c r="Q33" s="14" t="n">
        <f aca="false">O33/N33</f>
        <v>0</v>
      </c>
      <c r="R33" s="12"/>
      <c r="S33" s="13"/>
      <c r="T33" s="12"/>
      <c r="U33" s="14"/>
    </row>
    <row r="34" customFormat="false" ht="15" hidden="false" customHeight="false" outlineLevel="0" collapsed="false">
      <c r="A34" s="8"/>
      <c r="B34" s="17" t="n">
        <v>6</v>
      </c>
      <c r="C34" s="18" t="s">
        <v>55</v>
      </c>
      <c r="D34" s="18" t="n">
        <v>17975</v>
      </c>
      <c r="E34" s="16" t="s">
        <v>56</v>
      </c>
      <c r="F34" s="12" t="n">
        <v>6</v>
      </c>
      <c r="G34" s="13" t="n">
        <v>5</v>
      </c>
      <c r="H34" s="12" t="n">
        <f aca="false">F34-G34</f>
        <v>1</v>
      </c>
      <c r="I34" s="14" t="n">
        <f aca="false">G34/F34</f>
        <v>0.833333333333333</v>
      </c>
      <c r="J34" s="15"/>
      <c r="K34" s="13"/>
      <c r="L34" s="12" t="s">
        <v>28</v>
      </c>
      <c r="M34" s="14"/>
      <c r="N34" s="12"/>
      <c r="O34" s="13"/>
      <c r="P34" s="12"/>
      <c r="Q34" s="14"/>
      <c r="R34" s="12"/>
      <c r="S34" s="13"/>
      <c r="T34" s="12"/>
      <c r="U34" s="14"/>
    </row>
    <row r="35" customFormat="false" ht="15" hidden="false" customHeight="false" outlineLevel="0" collapsed="false">
      <c r="A35" s="8"/>
      <c r="B35" s="17"/>
      <c r="C35" s="18"/>
      <c r="D35" s="18" t="n">
        <v>18075</v>
      </c>
      <c r="E35" s="16" t="s">
        <v>57</v>
      </c>
      <c r="F35" s="12" t="n">
        <v>5</v>
      </c>
      <c r="G35" s="13" t="n">
        <v>4</v>
      </c>
      <c r="H35" s="12" t="n">
        <f aca="false">F35-G35</f>
        <v>1</v>
      </c>
      <c r="I35" s="14" t="n">
        <f aca="false">G35/F35</f>
        <v>0.8</v>
      </c>
      <c r="J35" s="15"/>
      <c r="K35" s="13"/>
      <c r="L35" s="12" t="s">
        <v>28</v>
      </c>
      <c r="M35" s="14"/>
      <c r="N35" s="12" t="n">
        <v>3</v>
      </c>
      <c r="O35" s="13" t="n">
        <v>2</v>
      </c>
      <c r="P35" s="12" t="n">
        <f aca="false">N35-O35</f>
        <v>1</v>
      </c>
      <c r="Q35" s="14" t="n">
        <f aca="false">O35/N35</f>
        <v>0.666666666666667</v>
      </c>
      <c r="R35" s="12"/>
      <c r="S35" s="13"/>
      <c r="T35" s="12"/>
      <c r="U35" s="14"/>
    </row>
    <row r="36" customFormat="false" ht="15" hidden="false" customHeight="false" outlineLevel="0" collapsed="false">
      <c r="A36" s="8"/>
      <c r="B36" s="17" t="n">
        <v>21</v>
      </c>
      <c r="C36" s="18" t="s">
        <v>58</v>
      </c>
      <c r="D36" s="18" t="n">
        <v>17053</v>
      </c>
      <c r="E36" s="16" t="s">
        <v>59</v>
      </c>
      <c r="F36" s="12" t="n">
        <v>10</v>
      </c>
      <c r="G36" s="13" t="n">
        <v>8</v>
      </c>
      <c r="H36" s="12" t="n">
        <f aca="false">F36-G36</f>
        <v>2</v>
      </c>
      <c r="I36" s="14" t="n">
        <f aca="false">G36/F36</f>
        <v>0.8</v>
      </c>
      <c r="J36" s="15"/>
      <c r="K36" s="13"/>
      <c r="L36" s="12" t="s">
        <v>28</v>
      </c>
      <c r="M36" s="14"/>
      <c r="N36" s="12"/>
      <c r="O36" s="13"/>
      <c r="P36" s="12"/>
      <c r="Q36" s="14"/>
      <c r="R36" s="12"/>
      <c r="S36" s="13"/>
      <c r="T36" s="12"/>
      <c r="U36" s="14"/>
    </row>
    <row r="37" customFormat="false" ht="15" hidden="false" customHeight="false" outlineLevel="0" collapsed="false">
      <c r="A37" s="19" t="s">
        <v>60</v>
      </c>
      <c r="B37" s="19"/>
      <c r="C37" s="19"/>
      <c r="D37" s="19"/>
      <c r="E37" s="19"/>
      <c r="F37" s="20" t="n">
        <f aca="false">SUM(F7:F36)</f>
        <v>441</v>
      </c>
      <c r="G37" s="20" t="n">
        <f aca="false">SUM(G7:G36)</f>
        <v>397</v>
      </c>
      <c r="H37" s="20" t="n">
        <f aca="false">F37-G37</f>
        <v>44</v>
      </c>
      <c r="I37" s="21" t="n">
        <f aca="false">G37/F37</f>
        <v>0.900226757369614</v>
      </c>
      <c r="J37" s="20" t="n">
        <f aca="false">SUM(J7:J36)</f>
        <v>16</v>
      </c>
      <c r="K37" s="20"/>
      <c r="L37" s="20" t="n">
        <f aca="false">J37-K37</f>
        <v>16</v>
      </c>
      <c r="M37" s="21" t="n">
        <f aca="false">K37/J37</f>
        <v>0</v>
      </c>
      <c r="N37" s="20" t="n">
        <f aca="false">SUM(N7:N36)</f>
        <v>103</v>
      </c>
      <c r="O37" s="20" t="n">
        <f aca="false">SUM(O7:O36)</f>
        <v>53</v>
      </c>
      <c r="P37" s="20" t="n">
        <f aca="false">SUM(P7:P36)</f>
        <v>50</v>
      </c>
      <c r="Q37" s="21" t="n">
        <f aca="false">O37/N37</f>
        <v>0.514563106796116</v>
      </c>
      <c r="R37" s="20" t="n">
        <f aca="false">SUM(R7:R36)</f>
        <v>3</v>
      </c>
      <c r="S37" s="20" t="n">
        <f aca="false">SUM(S7:S36)</f>
        <v>2</v>
      </c>
      <c r="T37" s="20" t="n">
        <f aca="false">SUM(T7:T36)</f>
        <v>1</v>
      </c>
      <c r="U37" s="21" t="n">
        <f aca="false">S37/R37</f>
        <v>0.666666666666667</v>
      </c>
      <c r="V37" s="22"/>
      <c r="W37" s="22"/>
      <c r="X37" s="22"/>
      <c r="Y37" s="22"/>
    </row>
    <row r="38" customFormat="false" ht="15" hidden="false" customHeight="false" outlineLevel="0" collapsed="false">
      <c r="A38" s="23" t="s">
        <v>61</v>
      </c>
      <c r="B38" s="24" t="n">
        <v>7</v>
      </c>
      <c r="C38" s="25" t="s">
        <v>62</v>
      </c>
      <c r="D38" s="25" t="n">
        <v>14087</v>
      </c>
      <c r="E38" s="26" t="s">
        <v>63</v>
      </c>
      <c r="F38" s="27" t="n">
        <v>8</v>
      </c>
      <c r="G38" s="28" t="n">
        <v>0</v>
      </c>
      <c r="H38" s="27" t="n">
        <f aca="false">F38-G38</f>
        <v>8</v>
      </c>
      <c r="I38" s="29" t="n">
        <f aca="false">G38/F38</f>
        <v>0</v>
      </c>
      <c r="J38" s="30"/>
      <c r="K38" s="28"/>
      <c r="L38" s="27"/>
      <c r="M38" s="29"/>
      <c r="N38" s="27" t="n">
        <v>7</v>
      </c>
      <c r="O38" s="28" t="n">
        <v>3</v>
      </c>
      <c r="P38" s="27" t="n">
        <f aca="false">N38-O38</f>
        <v>4</v>
      </c>
      <c r="Q38" s="29" t="n">
        <f aca="false">O38/N38</f>
        <v>0.428571428571429</v>
      </c>
      <c r="R38" s="27"/>
      <c r="S38" s="28"/>
      <c r="T38" s="27"/>
      <c r="U38" s="29"/>
    </row>
    <row r="39" customFormat="false" ht="15" hidden="false" customHeight="false" outlineLevel="0" collapsed="false">
      <c r="A39" s="23"/>
      <c r="B39" s="24"/>
      <c r="C39" s="25"/>
      <c r="D39" s="25" t="n">
        <v>13976</v>
      </c>
      <c r="E39" s="26" t="s">
        <v>64</v>
      </c>
      <c r="F39" s="27" t="n">
        <v>10</v>
      </c>
      <c r="G39" s="28" t="n">
        <v>10</v>
      </c>
      <c r="H39" s="27" t="n">
        <f aca="false">F39-G39</f>
        <v>0</v>
      </c>
      <c r="I39" s="29" t="n">
        <f aca="false">G39/F39</f>
        <v>1</v>
      </c>
      <c r="J39" s="30"/>
      <c r="K39" s="28"/>
      <c r="L39" s="27"/>
      <c r="M39" s="29"/>
      <c r="N39" s="27" t="n">
        <v>3</v>
      </c>
      <c r="O39" s="28" t="n">
        <v>3</v>
      </c>
      <c r="P39" s="27" t="n">
        <f aca="false">N39-O39</f>
        <v>0</v>
      </c>
      <c r="Q39" s="29" t="n">
        <f aca="false">O39/N39</f>
        <v>1</v>
      </c>
      <c r="R39" s="27"/>
      <c r="S39" s="28"/>
      <c r="T39" s="27"/>
      <c r="U39" s="29"/>
    </row>
    <row r="40" customFormat="false" ht="15" hidden="false" customHeight="false" outlineLevel="0" collapsed="false">
      <c r="A40" s="23"/>
      <c r="B40" s="24"/>
      <c r="C40" s="25" t="s">
        <v>65</v>
      </c>
      <c r="D40" s="25" t="n">
        <v>13483</v>
      </c>
      <c r="E40" s="26" t="s">
        <v>66</v>
      </c>
      <c r="F40" s="27" t="n">
        <v>10</v>
      </c>
      <c r="G40" s="28" t="n">
        <v>8</v>
      </c>
      <c r="H40" s="27" t="n">
        <f aca="false">F40-G40</f>
        <v>2</v>
      </c>
      <c r="I40" s="29" t="n">
        <f aca="false">G40/F40</f>
        <v>0.8</v>
      </c>
      <c r="J40" s="30"/>
      <c r="K40" s="28"/>
      <c r="L40" s="27"/>
      <c r="M40" s="29"/>
      <c r="N40" s="27"/>
      <c r="O40" s="28"/>
      <c r="P40" s="27"/>
      <c r="Q40" s="29"/>
      <c r="R40" s="27"/>
      <c r="S40" s="28"/>
      <c r="T40" s="27"/>
      <c r="U40" s="29"/>
    </row>
    <row r="41" customFormat="false" ht="15" hidden="false" customHeight="false" outlineLevel="0" collapsed="false">
      <c r="A41" s="23"/>
      <c r="B41" s="24" t="n">
        <v>8</v>
      </c>
      <c r="C41" s="25" t="s">
        <v>67</v>
      </c>
      <c r="D41" s="25" t="n">
        <v>8752</v>
      </c>
      <c r="E41" s="26" t="s">
        <v>68</v>
      </c>
      <c r="F41" s="27" t="n">
        <v>10</v>
      </c>
      <c r="G41" s="28" t="n">
        <v>9</v>
      </c>
      <c r="H41" s="27" t="n">
        <f aca="false">F41-G41</f>
        <v>1</v>
      </c>
      <c r="I41" s="29" t="n">
        <f aca="false">G41/F41</f>
        <v>0.9</v>
      </c>
      <c r="J41" s="30"/>
      <c r="K41" s="28"/>
      <c r="L41" s="27"/>
      <c r="M41" s="29"/>
      <c r="N41" s="27"/>
      <c r="O41" s="28"/>
      <c r="P41" s="27"/>
      <c r="Q41" s="29"/>
      <c r="R41" s="27"/>
      <c r="S41" s="28"/>
      <c r="T41" s="27"/>
      <c r="U41" s="29"/>
    </row>
    <row r="42" customFormat="false" ht="15" hidden="false" customHeight="false" outlineLevel="0" collapsed="false">
      <c r="A42" s="23"/>
      <c r="B42" s="24"/>
      <c r="C42" s="25"/>
      <c r="D42" s="25" t="n">
        <v>8945</v>
      </c>
      <c r="E42" s="26" t="s">
        <v>69</v>
      </c>
      <c r="F42" s="27" t="n">
        <v>6</v>
      </c>
      <c r="G42" s="28" t="n">
        <v>0</v>
      </c>
      <c r="H42" s="27" t="n">
        <f aca="false">F42-G42</f>
        <v>6</v>
      </c>
      <c r="I42" s="29" t="n">
        <f aca="false">G42/F42</f>
        <v>0</v>
      </c>
      <c r="J42" s="30"/>
      <c r="K42" s="28"/>
      <c r="L42" s="27"/>
      <c r="M42" s="29"/>
      <c r="N42" s="27"/>
      <c r="O42" s="28"/>
      <c r="P42" s="27"/>
      <c r="Q42" s="29"/>
      <c r="R42" s="27"/>
      <c r="S42" s="28"/>
      <c r="T42" s="27"/>
      <c r="U42" s="29"/>
    </row>
    <row r="43" customFormat="false" ht="15" hidden="false" customHeight="false" outlineLevel="0" collapsed="false">
      <c r="A43" s="23"/>
      <c r="B43" s="24"/>
      <c r="C43" s="25"/>
      <c r="D43" s="25" t="n">
        <v>8747</v>
      </c>
      <c r="E43" s="26" t="s">
        <v>70</v>
      </c>
      <c r="F43" s="27" t="n">
        <v>10</v>
      </c>
      <c r="G43" s="28" t="n">
        <v>10</v>
      </c>
      <c r="H43" s="27" t="n">
        <f aca="false">F43-G43</f>
        <v>0</v>
      </c>
      <c r="I43" s="29" t="n">
        <f aca="false">G43/F43</f>
        <v>1</v>
      </c>
      <c r="J43" s="30"/>
      <c r="K43" s="28"/>
      <c r="L43" s="27"/>
      <c r="M43" s="29"/>
      <c r="N43" s="27"/>
      <c r="O43" s="28"/>
      <c r="P43" s="27"/>
      <c r="Q43" s="29"/>
      <c r="R43" s="27"/>
      <c r="S43" s="28"/>
      <c r="T43" s="27"/>
      <c r="U43" s="29"/>
    </row>
    <row r="44" customFormat="false" ht="15" hidden="false" customHeight="false" outlineLevel="0" collapsed="false">
      <c r="A44" s="23"/>
      <c r="B44" s="24" t="n">
        <v>9</v>
      </c>
      <c r="C44" s="25" t="s">
        <v>71</v>
      </c>
      <c r="D44" s="25" t="n">
        <v>13091</v>
      </c>
      <c r="E44" s="26" t="s">
        <v>72</v>
      </c>
      <c r="F44" s="27" t="n">
        <v>3</v>
      </c>
      <c r="G44" s="28" t="n">
        <v>3</v>
      </c>
      <c r="H44" s="27" t="n">
        <f aca="false">F44-G44</f>
        <v>0</v>
      </c>
      <c r="I44" s="29" t="n">
        <f aca="false">G44/F44</f>
        <v>1</v>
      </c>
      <c r="J44" s="30" t="n">
        <v>2</v>
      </c>
      <c r="K44" s="28" t="n">
        <v>2</v>
      </c>
      <c r="L44" s="27" t="n">
        <f aca="false">J44-K44</f>
        <v>0</v>
      </c>
      <c r="M44" s="29" t="n">
        <f aca="false">K44/J44</f>
        <v>1</v>
      </c>
      <c r="N44" s="27"/>
      <c r="O44" s="28"/>
      <c r="P44" s="27"/>
      <c r="Q44" s="29"/>
      <c r="R44" s="27"/>
      <c r="S44" s="28"/>
      <c r="T44" s="27"/>
      <c r="U44" s="29"/>
    </row>
    <row r="45" customFormat="false" ht="15" hidden="false" customHeight="false" outlineLevel="0" collapsed="false">
      <c r="A45" s="23"/>
      <c r="B45" s="24"/>
      <c r="C45" s="25" t="s">
        <v>73</v>
      </c>
      <c r="D45" s="25" t="n">
        <v>8473</v>
      </c>
      <c r="E45" s="26" t="s">
        <v>74</v>
      </c>
      <c r="F45" s="27" t="n">
        <v>12</v>
      </c>
      <c r="G45" s="28" t="n">
        <v>12</v>
      </c>
      <c r="H45" s="27" t="n">
        <f aca="false">F45-G45</f>
        <v>0</v>
      </c>
      <c r="I45" s="29" t="n">
        <f aca="false">G45/F45</f>
        <v>1</v>
      </c>
      <c r="J45" s="30"/>
      <c r="K45" s="28"/>
      <c r="L45" s="27"/>
      <c r="M45" s="29"/>
      <c r="N45" s="27" t="n">
        <v>1</v>
      </c>
      <c r="O45" s="28" t="n">
        <v>1</v>
      </c>
      <c r="P45" s="27" t="n">
        <f aca="false">N45-O45</f>
        <v>0</v>
      </c>
      <c r="Q45" s="29" t="n">
        <f aca="false">O45/N45</f>
        <v>1</v>
      </c>
      <c r="R45" s="27" t="n">
        <v>0</v>
      </c>
      <c r="S45" s="28"/>
      <c r="T45" s="27" t="n">
        <f aca="false">R45-S45</f>
        <v>0</v>
      </c>
      <c r="U45" s="29" t="e">
        <f aca="false">S45/R45</f>
        <v>#DIV/0!</v>
      </c>
    </row>
    <row r="46" customFormat="false" ht="15" hidden="false" customHeight="false" outlineLevel="0" collapsed="false">
      <c r="A46" s="23"/>
      <c r="B46" s="24"/>
      <c r="C46" s="25"/>
      <c r="D46" s="25" t="n">
        <v>8639</v>
      </c>
      <c r="E46" s="26" t="s">
        <v>75</v>
      </c>
      <c r="F46" s="27" t="n">
        <v>30</v>
      </c>
      <c r="G46" s="28" t="n">
        <v>30</v>
      </c>
      <c r="H46" s="27" t="n">
        <f aca="false">F46-G46</f>
        <v>0</v>
      </c>
      <c r="I46" s="29" t="n">
        <f aca="false">G46/F46</f>
        <v>1</v>
      </c>
      <c r="J46" s="30"/>
      <c r="K46" s="28"/>
      <c r="L46" s="27"/>
      <c r="M46" s="29"/>
      <c r="N46" s="27"/>
      <c r="O46" s="28"/>
      <c r="P46" s="27"/>
      <c r="Q46" s="29"/>
      <c r="R46" s="27"/>
      <c r="S46" s="28"/>
      <c r="T46" s="27"/>
      <c r="U46" s="29"/>
    </row>
    <row r="47" customFormat="false" ht="15" hidden="false" customHeight="false" outlineLevel="0" collapsed="false">
      <c r="A47" s="23"/>
      <c r="B47" s="24" t="n">
        <v>10</v>
      </c>
      <c r="C47" s="25" t="s">
        <v>76</v>
      </c>
      <c r="D47" s="25" t="n">
        <v>1981</v>
      </c>
      <c r="E47" s="26" t="s">
        <v>77</v>
      </c>
      <c r="F47" s="27" t="n">
        <v>5</v>
      </c>
      <c r="G47" s="28" t="n">
        <v>1</v>
      </c>
      <c r="H47" s="27" t="n">
        <f aca="false">F47-G47</f>
        <v>4</v>
      </c>
      <c r="I47" s="29" t="n">
        <f aca="false">G47/F47</f>
        <v>0.2</v>
      </c>
      <c r="J47" s="30"/>
      <c r="K47" s="28"/>
      <c r="L47" s="27"/>
      <c r="M47" s="29"/>
      <c r="N47" s="27"/>
      <c r="O47" s="28"/>
      <c r="P47" s="27"/>
      <c r="Q47" s="29"/>
      <c r="R47" s="27"/>
      <c r="S47" s="28"/>
      <c r="T47" s="27"/>
      <c r="U47" s="29"/>
    </row>
    <row r="48" customFormat="false" ht="15" hidden="false" customHeight="false" outlineLevel="0" collapsed="false">
      <c r="A48" s="23"/>
      <c r="B48" s="24"/>
      <c r="C48" s="25"/>
      <c r="D48" s="25" t="n">
        <v>1944</v>
      </c>
      <c r="E48" s="26" t="s">
        <v>78</v>
      </c>
      <c r="F48" s="27" t="n">
        <v>9</v>
      </c>
      <c r="G48" s="28" t="n">
        <v>9</v>
      </c>
      <c r="H48" s="27" t="n">
        <f aca="false">F48-G48</f>
        <v>0</v>
      </c>
      <c r="I48" s="29" t="n">
        <f aca="false">G48/F48</f>
        <v>1</v>
      </c>
      <c r="J48" s="30" t="n">
        <v>14</v>
      </c>
      <c r="K48" s="28" t="n">
        <v>14</v>
      </c>
      <c r="L48" s="27" t="n">
        <f aca="false">J48-K48</f>
        <v>0</v>
      </c>
      <c r="M48" s="29" t="n">
        <f aca="false">K48/J48</f>
        <v>1</v>
      </c>
      <c r="N48" s="27"/>
      <c r="O48" s="28"/>
      <c r="P48" s="27"/>
      <c r="Q48" s="29"/>
      <c r="R48" s="27"/>
      <c r="S48" s="28"/>
      <c r="T48" s="27"/>
      <c r="U48" s="29"/>
    </row>
    <row r="49" customFormat="false" ht="15" hidden="false" customHeight="false" outlineLevel="0" collapsed="false">
      <c r="A49" s="23"/>
      <c r="B49" s="24"/>
      <c r="C49" s="25"/>
      <c r="D49" s="25" t="n">
        <v>2038</v>
      </c>
      <c r="E49" s="26" t="s">
        <v>79</v>
      </c>
      <c r="F49" s="27" t="n">
        <v>8</v>
      </c>
      <c r="G49" s="28" t="n">
        <v>8</v>
      </c>
      <c r="H49" s="27" t="n">
        <f aca="false">F49-G49</f>
        <v>0</v>
      </c>
      <c r="I49" s="29" t="n">
        <f aca="false">G49/F49</f>
        <v>1</v>
      </c>
      <c r="J49" s="30"/>
      <c r="K49" s="28"/>
      <c r="L49" s="27"/>
      <c r="M49" s="29"/>
      <c r="N49" s="27" t="n">
        <v>2</v>
      </c>
      <c r="O49" s="28" t="n">
        <v>1</v>
      </c>
      <c r="P49" s="27" t="n">
        <f aca="false">N49-O49</f>
        <v>1</v>
      </c>
      <c r="Q49" s="29" t="n">
        <f aca="false">O49/N49</f>
        <v>0.5</v>
      </c>
      <c r="R49" s="27"/>
      <c r="S49" s="28"/>
      <c r="T49" s="27"/>
      <c r="U49" s="29"/>
    </row>
    <row r="50" customFormat="false" ht="15" hidden="false" customHeight="false" outlineLevel="0" collapsed="false">
      <c r="A50" s="23"/>
      <c r="B50" s="24"/>
      <c r="C50" s="25"/>
      <c r="D50" s="25" t="n">
        <v>1987</v>
      </c>
      <c r="E50" s="26" t="s">
        <v>80</v>
      </c>
      <c r="F50" s="27" t="n">
        <v>14</v>
      </c>
      <c r="G50" s="28" t="n">
        <v>14</v>
      </c>
      <c r="H50" s="27" t="n">
        <f aca="false">F50-G50</f>
        <v>0</v>
      </c>
      <c r="I50" s="29" t="n">
        <f aca="false">G50/F50</f>
        <v>1</v>
      </c>
      <c r="J50" s="30" t="n">
        <v>5</v>
      </c>
      <c r="K50" s="28" t="n">
        <v>5</v>
      </c>
      <c r="L50" s="27" t="n">
        <f aca="false">J50-K50</f>
        <v>0</v>
      </c>
      <c r="M50" s="29" t="n">
        <f aca="false">K50/J50</f>
        <v>1</v>
      </c>
      <c r="N50" s="27" t="n">
        <v>5</v>
      </c>
      <c r="O50" s="28" t="n">
        <v>5</v>
      </c>
      <c r="P50" s="27" t="n">
        <f aca="false">N50-O50</f>
        <v>0</v>
      </c>
      <c r="Q50" s="29" t="n">
        <f aca="false">O50/N50</f>
        <v>1</v>
      </c>
      <c r="R50" s="27"/>
      <c r="S50" s="28"/>
      <c r="T50" s="27"/>
      <c r="U50" s="29"/>
    </row>
    <row r="51" customFormat="false" ht="15" hidden="false" customHeight="false" outlineLevel="0" collapsed="false">
      <c r="A51" s="23"/>
      <c r="B51" s="24"/>
      <c r="C51" s="25"/>
      <c r="D51" s="25" t="n">
        <v>2055</v>
      </c>
      <c r="E51" s="26" t="s">
        <v>81</v>
      </c>
      <c r="F51" s="27" t="n">
        <v>5</v>
      </c>
      <c r="G51" s="28" t="n">
        <v>5</v>
      </c>
      <c r="H51" s="27" t="n">
        <f aca="false">F51-G51</f>
        <v>0</v>
      </c>
      <c r="I51" s="29" t="n">
        <f aca="false">G51/F51</f>
        <v>1</v>
      </c>
      <c r="J51" s="30" t="n">
        <v>1</v>
      </c>
      <c r="K51" s="28"/>
      <c r="L51" s="27" t="n">
        <f aca="false">J51-K51</f>
        <v>1</v>
      </c>
      <c r="M51" s="29" t="n">
        <f aca="false">K51/J51</f>
        <v>0</v>
      </c>
      <c r="N51" s="27" t="n">
        <v>2</v>
      </c>
      <c r="O51" s="28" t="n">
        <v>1</v>
      </c>
      <c r="P51" s="27" t="n">
        <f aca="false">N51-O51</f>
        <v>1</v>
      </c>
      <c r="Q51" s="29" t="n">
        <f aca="false">O51/N51</f>
        <v>0.5</v>
      </c>
      <c r="R51" s="27"/>
      <c r="S51" s="28"/>
      <c r="T51" s="27"/>
      <c r="U51" s="29"/>
    </row>
    <row r="52" customFormat="false" ht="15" hidden="false" customHeight="false" outlineLevel="0" collapsed="false">
      <c r="A52" s="23"/>
      <c r="B52" s="24" t="n">
        <v>20</v>
      </c>
      <c r="C52" s="25" t="s">
        <v>82</v>
      </c>
      <c r="D52" s="25" t="n">
        <v>17277</v>
      </c>
      <c r="E52" s="26" t="s">
        <v>83</v>
      </c>
      <c r="F52" s="27" t="n">
        <v>20</v>
      </c>
      <c r="G52" s="28" t="n">
        <v>20</v>
      </c>
      <c r="H52" s="27" t="n">
        <f aca="false">F52-G52</f>
        <v>0</v>
      </c>
      <c r="I52" s="29" t="n">
        <f aca="false">G52/F52</f>
        <v>1</v>
      </c>
      <c r="J52" s="30"/>
      <c r="K52" s="28"/>
      <c r="L52" s="27"/>
      <c r="M52" s="29"/>
      <c r="N52" s="27"/>
      <c r="O52" s="28"/>
      <c r="P52" s="27"/>
      <c r="Q52" s="29"/>
      <c r="R52" s="27"/>
      <c r="S52" s="28"/>
      <c r="T52" s="27"/>
      <c r="U52" s="29"/>
    </row>
    <row r="53" customFormat="false" ht="15" hidden="false" customHeight="false" outlineLevel="0" collapsed="false">
      <c r="A53" s="19" t="s">
        <v>84</v>
      </c>
      <c r="B53" s="19"/>
      <c r="C53" s="19"/>
      <c r="D53" s="19"/>
      <c r="E53" s="19"/>
      <c r="F53" s="20" t="n">
        <f aca="false">SUM(F38:F52)</f>
        <v>160</v>
      </c>
      <c r="G53" s="20" t="n">
        <f aca="false">SUM(G38:G52)</f>
        <v>139</v>
      </c>
      <c r="H53" s="20" t="n">
        <f aca="false">SUM(H38:H52)</f>
        <v>21</v>
      </c>
      <c r="I53" s="21" t="n">
        <f aca="false">G53/F53</f>
        <v>0.86875</v>
      </c>
      <c r="J53" s="20" t="n">
        <f aca="false">SUM(J38:J52)</f>
        <v>22</v>
      </c>
      <c r="K53" s="20" t="n">
        <f aca="false">SUM(K38:K52)</f>
        <v>21</v>
      </c>
      <c r="L53" s="20" t="n">
        <f aca="false">SUM(L38:L52)</f>
        <v>1</v>
      </c>
      <c r="M53" s="21" t="n">
        <f aca="false">K53/J53</f>
        <v>0.954545454545455</v>
      </c>
      <c r="N53" s="20" t="n">
        <f aca="false">SUM(N38:N52)</f>
        <v>20</v>
      </c>
      <c r="O53" s="20" t="n">
        <f aca="false">SUM(O38:O52)</f>
        <v>14</v>
      </c>
      <c r="P53" s="20" t="n">
        <f aca="false">N53-O53</f>
        <v>6</v>
      </c>
      <c r="Q53" s="21" t="n">
        <f aca="false">O53/N53</f>
        <v>0.7</v>
      </c>
      <c r="R53" s="20" t="n">
        <f aca="false">SUM(R38:R52)</f>
        <v>0</v>
      </c>
      <c r="S53" s="20" t="n">
        <f aca="false">SUM(S38:S52)</f>
        <v>0</v>
      </c>
      <c r="T53" s="20" t="n">
        <f aca="false">R53-S53</f>
        <v>0</v>
      </c>
      <c r="U53" s="21" t="e">
        <f aca="false">S53/R53</f>
        <v>#DIV/0!</v>
      </c>
      <c r="V53" s="22"/>
      <c r="W53" s="22"/>
      <c r="X53" s="22"/>
      <c r="Y53" s="22"/>
    </row>
    <row r="54" customFormat="false" ht="15" hidden="false" customHeight="false" outlineLevel="0" collapsed="false">
      <c r="A54" s="31" t="s">
        <v>85</v>
      </c>
      <c r="B54" s="32" t="n">
        <v>11</v>
      </c>
      <c r="C54" s="33" t="s">
        <v>86</v>
      </c>
      <c r="D54" s="33" t="n">
        <v>1643</v>
      </c>
      <c r="E54" s="34" t="s">
        <v>87</v>
      </c>
      <c r="F54" s="35" t="n">
        <v>10</v>
      </c>
      <c r="G54" s="36" t="n">
        <v>9</v>
      </c>
      <c r="H54" s="35" t="n">
        <f aca="false">F54-G54</f>
        <v>1</v>
      </c>
      <c r="I54" s="37" t="n">
        <f aca="false">G54/F54</f>
        <v>0.9</v>
      </c>
      <c r="J54" s="35" t="n">
        <v>0</v>
      </c>
      <c r="K54" s="36"/>
      <c r="L54" s="35" t="n">
        <f aca="false">J54-K54</f>
        <v>0</v>
      </c>
      <c r="M54" s="37"/>
      <c r="N54" s="35" t="n">
        <v>3</v>
      </c>
      <c r="O54" s="36" t="n">
        <v>1</v>
      </c>
      <c r="P54" s="35" t="n">
        <v>3</v>
      </c>
      <c r="Q54" s="37" t="n">
        <f aca="false">O54/N54</f>
        <v>0.333333333333333</v>
      </c>
      <c r="R54" s="37"/>
      <c r="S54" s="38"/>
      <c r="T54" s="37"/>
      <c r="U54" s="37"/>
    </row>
    <row r="55" customFormat="false" ht="15" hidden="false" customHeight="false" outlineLevel="0" collapsed="false">
      <c r="A55" s="31"/>
      <c r="B55" s="32"/>
      <c r="C55" s="33"/>
      <c r="D55" s="33" t="n">
        <v>1634</v>
      </c>
      <c r="E55" s="34" t="s">
        <v>88</v>
      </c>
      <c r="F55" s="35" t="n">
        <v>10</v>
      </c>
      <c r="G55" s="36" t="n">
        <v>10</v>
      </c>
      <c r="H55" s="35" t="n">
        <f aca="false">F55-G55</f>
        <v>0</v>
      </c>
      <c r="I55" s="37" t="n">
        <f aca="false">G55/F55</f>
        <v>1</v>
      </c>
      <c r="J55" s="35" t="n">
        <v>3</v>
      </c>
      <c r="K55" s="36" t="n">
        <v>3</v>
      </c>
      <c r="L55" s="35" t="n">
        <f aca="false">J55-K55</f>
        <v>0</v>
      </c>
      <c r="M55" s="37" t="n">
        <f aca="false">K55/J55</f>
        <v>1</v>
      </c>
      <c r="N55" s="35"/>
      <c r="O55" s="36"/>
      <c r="P55" s="35"/>
      <c r="Q55" s="37"/>
      <c r="R55" s="37"/>
      <c r="S55" s="38"/>
      <c r="T55" s="37"/>
      <c r="U55" s="37"/>
    </row>
    <row r="56" customFormat="false" ht="15" hidden="false" customHeight="false" outlineLevel="0" collapsed="false">
      <c r="A56" s="31"/>
      <c r="B56" s="32" t="n">
        <v>12</v>
      </c>
      <c r="C56" s="33" t="s">
        <v>89</v>
      </c>
      <c r="D56" s="33" t="n">
        <v>17694</v>
      </c>
      <c r="E56" s="34" t="s">
        <v>90</v>
      </c>
      <c r="F56" s="35" t="n">
        <v>10</v>
      </c>
      <c r="G56" s="36" t="n">
        <v>8</v>
      </c>
      <c r="H56" s="35" t="n">
        <f aca="false">F56-G56</f>
        <v>2</v>
      </c>
      <c r="I56" s="37" t="n">
        <f aca="false">G56/F56</f>
        <v>0.8</v>
      </c>
      <c r="J56" s="35"/>
      <c r="K56" s="36"/>
      <c r="L56" s="35"/>
      <c r="M56" s="37"/>
      <c r="N56" s="35" t="n">
        <v>2</v>
      </c>
      <c r="O56" s="36" t="n">
        <v>2</v>
      </c>
      <c r="P56" s="35" t="n">
        <f aca="false">N56-O56</f>
        <v>0</v>
      </c>
      <c r="Q56" s="37" t="n">
        <f aca="false">O56/N56</f>
        <v>1</v>
      </c>
      <c r="R56" s="37"/>
      <c r="S56" s="38"/>
      <c r="T56" s="37"/>
      <c r="U56" s="37"/>
    </row>
    <row r="57" customFormat="false" ht="15" hidden="false" customHeight="false" outlineLevel="0" collapsed="false">
      <c r="A57" s="31"/>
      <c r="B57" s="32"/>
      <c r="C57" s="33"/>
      <c r="D57" s="33" t="n">
        <v>17724</v>
      </c>
      <c r="E57" s="34" t="s">
        <v>91</v>
      </c>
      <c r="F57" s="35" t="n">
        <v>10</v>
      </c>
      <c r="G57" s="36" t="n">
        <v>10</v>
      </c>
      <c r="H57" s="35" t="n">
        <f aca="false">F57-G57</f>
        <v>0</v>
      </c>
      <c r="I57" s="37" t="n">
        <f aca="false">G57/F57</f>
        <v>1</v>
      </c>
      <c r="J57" s="35"/>
      <c r="K57" s="36"/>
      <c r="L57" s="35"/>
      <c r="M57" s="37"/>
      <c r="N57" s="35"/>
      <c r="O57" s="36"/>
      <c r="P57" s="35"/>
      <c r="Q57" s="37"/>
      <c r="R57" s="37"/>
      <c r="S57" s="38"/>
      <c r="T57" s="37"/>
      <c r="U57" s="37"/>
    </row>
    <row r="58" customFormat="false" ht="15" hidden="false" customHeight="false" outlineLevel="0" collapsed="false">
      <c r="A58" s="31"/>
      <c r="B58" s="32"/>
      <c r="C58" s="33"/>
      <c r="D58" s="33" t="n">
        <v>17695</v>
      </c>
      <c r="E58" s="34" t="s">
        <v>92</v>
      </c>
      <c r="F58" s="35" t="n">
        <v>10</v>
      </c>
      <c r="G58" s="36" t="n">
        <v>8</v>
      </c>
      <c r="H58" s="35" t="n">
        <f aca="false">F58-G58</f>
        <v>2</v>
      </c>
      <c r="I58" s="37" t="n">
        <f aca="false">G58/F58</f>
        <v>0.8</v>
      </c>
      <c r="J58" s="35"/>
      <c r="K58" s="36"/>
      <c r="L58" s="35"/>
      <c r="M58" s="37"/>
      <c r="N58" s="35" t="n">
        <v>2</v>
      </c>
      <c r="O58" s="36" t="n">
        <v>1</v>
      </c>
      <c r="P58" s="35" t="n">
        <f aca="false">N58-O58</f>
        <v>1</v>
      </c>
      <c r="Q58" s="37" t="n">
        <f aca="false">O58/N58</f>
        <v>0.5</v>
      </c>
      <c r="R58" s="37"/>
      <c r="S58" s="38"/>
      <c r="T58" s="37"/>
      <c r="U58" s="37"/>
    </row>
    <row r="59" customFormat="false" ht="15" hidden="false" customHeight="false" outlineLevel="0" collapsed="false">
      <c r="A59" s="31"/>
      <c r="B59" s="32"/>
      <c r="C59" s="33"/>
      <c r="D59" s="33" t="n">
        <v>24293</v>
      </c>
      <c r="E59" s="34" t="s">
        <v>93</v>
      </c>
      <c r="F59" s="35" t="n">
        <v>14</v>
      </c>
      <c r="G59" s="36" t="n">
        <v>5</v>
      </c>
      <c r="H59" s="35" t="n">
        <f aca="false">F59-G59</f>
        <v>9</v>
      </c>
      <c r="I59" s="37" t="n">
        <f aca="false">G59/F59</f>
        <v>0.357142857142857</v>
      </c>
      <c r="J59" s="35"/>
      <c r="K59" s="36"/>
      <c r="L59" s="35"/>
      <c r="M59" s="37"/>
      <c r="N59" s="35"/>
      <c r="O59" s="36"/>
      <c r="P59" s="35"/>
      <c r="Q59" s="37"/>
      <c r="R59" s="37"/>
      <c r="S59" s="38"/>
      <c r="T59" s="37"/>
      <c r="U59" s="37"/>
    </row>
    <row r="60" customFormat="false" ht="15" hidden="false" customHeight="false" outlineLevel="0" collapsed="false">
      <c r="A60" s="31"/>
      <c r="B60" s="32" t="n">
        <v>13</v>
      </c>
      <c r="C60" s="33" t="s">
        <v>94</v>
      </c>
      <c r="D60" s="33" t="n">
        <v>2631</v>
      </c>
      <c r="E60" s="34" t="s">
        <v>95</v>
      </c>
      <c r="F60" s="35" t="n">
        <v>8</v>
      </c>
      <c r="G60" s="36" t="n">
        <v>4</v>
      </c>
      <c r="H60" s="35" t="n">
        <f aca="false">F60-G60</f>
        <v>4</v>
      </c>
      <c r="I60" s="37" t="n">
        <f aca="false">G60/F60</f>
        <v>0.5</v>
      </c>
      <c r="J60" s="35"/>
      <c r="K60" s="36"/>
      <c r="L60" s="35"/>
      <c r="M60" s="37"/>
      <c r="N60" s="35"/>
      <c r="O60" s="36"/>
      <c r="P60" s="35"/>
      <c r="Q60" s="37"/>
      <c r="R60" s="37"/>
      <c r="S60" s="38"/>
      <c r="T60" s="37"/>
      <c r="U60" s="37"/>
    </row>
    <row r="61" customFormat="false" ht="15" hidden="false" customHeight="false" outlineLevel="0" collapsed="false">
      <c r="A61" s="31"/>
      <c r="B61" s="32"/>
      <c r="C61" s="33"/>
      <c r="D61" s="33" t="n">
        <v>2619</v>
      </c>
      <c r="E61" s="34" t="s">
        <v>96</v>
      </c>
      <c r="F61" s="35" t="n">
        <v>8</v>
      </c>
      <c r="G61" s="36" t="n">
        <v>8</v>
      </c>
      <c r="H61" s="35" t="n">
        <f aca="false">F61-G61</f>
        <v>0</v>
      </c>
      <c r="I61" s="37" t="n">
        <f aca="false">G61/F61</f>
        <v>1</v>
      </c>
      <c r="J61" s="35" t="n">
        <v>2</v>
      </c>
      <c r="K61" s="36" t="n">
        <v>2</v>
      </c>
      <c r="L61" s="35" t="n">
        <f aca="false">J61-K61</f>
        <v>0</v>
      </c>
      <c r="M61" s="37" t="n">
        <f aca="false">K61/J61</f>
        <v>1</v>
      </c>
      <c r="N61" s="35"/>
      <c r="O61" s="36"/>
      <c r="P61" s="35"/>
      <c r="Q61" s="37"/>
      <c r="R61" s="37"/>
      <c r="S61" s="38"/>
      <c r="T61" s="37"/>
      <c r="U61" s="37"/>
    </row>
    <row r="62" customFormat="false" ht="15" hidden="false" customHeight="false" outlineLevel="0" collapsed="false">
      <c r="A62" s="31"/>
      <c r="B62" s="32" t="n">
        <v>14</v>
      </c>
      <c r="C62" s="33" t="s">
        <v>97</v>
      </c>
      <c r="D62" s="33" t="n">
        <v>13825</v>
      </c>
      <c r="E62" s="34" t="s">
        <v>98</v>
      </c>
      <c r="F62" s="35" t="n">
        <v>10</v>
      </c>
      <c r="G62" s="36" t="n">
        <v>9</v>
      </c>
      <c r="H62" s="35" t="n">
        <f aca="false">F62-G62</f>
        <v>1</v>
      </c>
      <c r="I62" s="37" t="n">
        <f aca="false">G62/F62</f>
        <v>0.9</v>
      </c>
      <c r="J62" s="35"/>
      <c r="K62" s="36"/>
      <c r="L62" s="35"/>
      <c r="M62" s="37"/>
      <c r="N62" s="35" t="n">
        <v>1</v>
      </c>
      <c r="O62" s="36" t="n">
        <v>0</v>
      </c>
      <c r="P62" s="35" t="n">
        <f aca="false">N62-O62</f>
        <v>1</v>
      </c>
      <c r="Q62" s="37" t="n">
        <f aca="false">O62/N62</f>
        <v>0</v>
      </c>
      <c r="R62" s="37"/>
      <c r="S62" s="38"/>
      <c r="T62" s="37"/>
      <c r="U62" s="37"/>
    </row>
    <row r="63" customFormat="false" ht="15" hidden="false" customHeight="false" outlineLevel="0" collapsed="false">
      <c r="A63" s="31"/>
      <c r="B63" s="32" t="n">
        <v>15</v>
      </c>
      <c r="C63" s="33" t="s">
        <v>99</v>
      </c>
      <c r="D63" s="33" t="n">
        <v>12228</v>
      </c>
      <c r="E63" s="34" t="s">
        <v>100</v>
      </c>
      <c r="F63" s="35" t="n">
        <v>6</v>
      </c>
      <c r="G63" s="36" t="n">
        <v>6</v>
      </c>
      <c r="H63" s="35" t="n">
        <f aca="false">F63-G63</f>
        <v>0</v>
      </c>
      <c r="I63" s="37" t="n">
        <f aca="false">G63/F63</f>
        <v>1</v>
      </c>
      <c r="J63" s="35"/>
      <c r="K63" s="36"/>
      <c r="L63" s="35"/>
      <c r="M63" s="37"/>
      <c r="N63" s="35"/>
      <c r="O63" s="36"/>
      <c r="P63" s="35"/>
      <c r="Q63" s="37"/>
      <c r="R63" s="37"/>
      <c r="S63" s="38"/>
      <c r="T63" s="37"/>
      <c r="U63" s="37"/>
    </row>
    <row r="64" customFormat="false" ht="15" hidden="false" customHeight="false" outlineLevel="0" collapsed="false">
      <c r="A64" s="31"/>
      <c r="B64" s="32"/>
      <c r="C64" s="33"/>
      <c r="D64" s="33" t="n">
        <v>12515</v>
      </c>
      <c r="E64" s="34" t="s">
        <v>101</v>
      </c>
      <c r="F64" s="35" t="n">
        <v>6</v>
      </c>
      <c r="G64" s="36" t="n">
        <v>6</v>
      </c>
      <c r="H64" s="35" t="n">
        <f aca="false">F64-G64</f>
        <v>0</v>
      </c>
      <c r="I64" s="37" t="n">
        <f aca="false">G64/F64</f>
        <v>1</v>
      </c>
      <c r="J64" s="35"/>
      <c r="K64" s="36"/>
      <c r="L64" s="35"/>
      <c r="M64" s="37"/>
      <c r="N64" s="35"/>
      <c r="O64" s="36"/>
      <c r="P64" s="35"/>
      <c r="Q64" s="37"/>
      <c r="R64" s="37"/>
      <c r="S64" s="38"/>
      <c r="T64" s="37"/>
      <c r="U64" s="37"/>
    </row>
    <row r="65" customFormat="false" ht="15" hidden="false" customHeight="false" outlineLevel="0" collapsed="false">
      <c r="A65" s="31"/>
      <c r="B65" s="32"/>
      <c r="C65" s="33"/>
      <c r="D65" s="33" t="n">
        <v>12127</v>
      </c>
      <c r="E65" s="34" t="s">
        <v>102</v>
      </c>
      <c r="F65" s="35" t="n">
        <v>8</v>
      </c>
      <c r="G65" s="36" t="n">
        <v>8</v>
      </c>
      <c r="H65" s="35" t="n">
        <f aca="false">F65-G65</f>
        <v>0</v>
      </c>
      <c r="I65" s="37" t="n">
        <f aca="false">G65/F65</f>
        <v>1</v>
      </c>
      <c r="J65" s="35"/>
      <c r="K65" s="36"/>
      <c r="L65" s="35"/>
      <c r="M65" s="37"/>
      <c r="N65" s="35" t="n">
        <v>6</v>
      </c>
      <c r="O65" s="36" t="n">
        <v>3</v>
      </c>
      <c r="P65" s="35" t="n">
        <f aca="false">N65-O65</f>
        <v>3</v>
      </c>
      <c r="Q65" s="37" t="n">
        <f aca="false">O65/N65</f>
        <v>0.5</v>
      </c>
      <c r="R65" s="37"/>
      <c r="S65" s="38"/>
      <c r="T65" s="37"/>
      <c r="U65" s="37"/>
    </row>
    <row r="66" customFormat="false" ht="15" hidden="false" customHeight="false" outlineLevel="0" collapsed="false">
      <c r="A66" s="31"/>
      <c r="B66" s="32"/>
      <c r="C66" s="33"/>
      <c r="D66" s="33" t="n">
        <v>12227</v>
      </c>
      <c r="E66" s="34" t="s">
        <v>103</v>
      </c>
      <c r="F66" s="35" t="n">
        <v>19</v>
      </c>
      <c r="G66" s="36" t="n">
        <v>19</v>
      </c>
      <c r="H66" s="35" t="n">
        <f aca="false">F66-G66</f>
        <v>0</v>
      </c>
      <c r="I66" s="37" t="n">
        <f aca="false">G66/F66</f>
        <v>1</v>
      </c>
      <c r="J66" s="35"/>
      <c r="K66" s="36"/>
      <c r="L66" s="35"/>
      <c r="M66" s="37"/>
      <c r="N66" s="35" t="n">
        <v>2</v>
      </c>
      <c r="O66" s="36" t="n">
        <v>0</v>
      </c>
      <c r="P66" s="35" t="n">
        <f aca="false">N66-O66</f>
        <v>2</v>
      </c>
      <c r="Q66" s="37" t="n">
        <f aca="false">O66/N66</f>
        <v>0</v>
      </c>
      <c r="R66" s="37"/>
      <c r="S66" s="38"/>
      <c r="T66" s="37"/>
      <c r="U66" s="37"/>
    </row>
    <row r="67" customFormat="false" ht="15" hidden="false" customHeight="false" outlineLevel="0" collapsed="false">
      <c r="A67" s="31"/>
      <c r="B67" s="32"/>
      <c r="C67" s="33"/>
      <c r="D67" s="33" t="n">
        <v>12101</v>
      </c>
      <c r="E67" s="34" t="s">
        <v>104</v>
      </c>
      <c r="F67" s="35" t="n">
        <v>0</v>
      </c>
      <c r="G67" s="36" t="n">
        <v>0</v>
      </c>
      <c r="H67" s="35" t="n">
        <f aca="false">F67-G67</f>
        <v>0</v>
      </c>
      <c r="I67" s="37" t="e">
        <f aca="false">G67/F67</f>
        <v>#DIV/0!</v>
      </c>
      <c r="J67" s="35"/>
      <c r="K67" s="36"/>
      <c r="L67" s="35"/>
      <c r="M67" s="37"/>
      <c r="N67" s="35"/>
      <c r="O67" s="36"/>
      <c r="P67" s="35"/>
      <c r="Q67" s="37"/>
      <c r="R67" s="37"/>
      <c r="S67" s="38"/>
      <c r="T67" s="37"/>
      <c r="U67" s="37"/>
    </row>
    <row r="68" customFormat="false" ht="15" hidden="false" customHeight="false" outlineLevel="0" collapsed="false">
      <c r="A68" s="31"/>
      <c r="B68" s="32"/>
      <c r="C68" s="33"/>
      <c r="D68" s="33" t="n">
        <v>12100</v>
      </c>
      <c r="E68" s="34" t="s">
        <v>105</v>
      </c>
      <c r="F68" s="35" t="n">
        <v>20</v>
      </c>
      <c r="G68" s="36" t="n">
        <v>17</v>
      </c>
      <c r="H68" s="35" t="n">
        <f aca="false">F68-G68</f>
        <v>3</v>
      </c>
      <c r="I68" s="37" t="n">
        <f aca="false">G68/F68</f>
        <v>0.85</v>
      </c>
      <c r="J68" s="35"/>
      <c r="K68" s="36"/>
      <c r="L68" s="35"/>
      <c r="M68" s="37"/>
      <c r="N68" s="35" t="n">
        <v>2</v>
      </c>
      <c r="O68" s="36" t="n">
        <v>0</v>
      </c>
      <c r="P68" s="35" t="n">
        <f aca="false">N68-O68</f>
        <v>2</v>
      </c>
      <c r="Q68" s="37" t="n">
        <f aca="false">O68/N68</f>
        <v>0</v>
      </c>
      <c r="R68" s="37"/>
      <c r="S68" s="38"/>
      <c r="T68" s="37"/>
      <c r="U68" s="37"/>
    </row>
    <row r="69" customFormat="false" ht="15" hidden="false" customHeight="false" outlineLevel="0" collapsed="false">
      <c r="A69" s="31"/>
      <c r="B69" s="32"/>
      <c r="C69" s="33" t="s">
        <v>106</v>
      </c>
      <c r="D69" s="33" t="n">
        <v>16816</v>
      </c>
      <c r="E69" s="34" t="s">
        <v>107</v>
      </c>
      <c r="F69" s="35" t="n">
        <v>15</v>
      </c>
      <c r="G69" s="36" t="n">
        <v>15</v>
      </c>
      <c r="H69" s="35" t="n">
        <f aca="false">F69-G69</f>
        <v>0</v>
      </c>
      <c r="I69" s="37" t="n">
        <f aca="false">G69/F69</f>
        <v>1</v>
      </c>
      <c r="J69" s="35"/>
      <c r="K69" s="36"/>
      <c r="L69" s="35"/>
      <c r="M69" s="37"/>
      <c r="N69" s="35" t="n">
        <v>2</v>
      </c>
      <c r="O69" s="36" t="n">
        <v>0</v>
      </c>
      <c r="P69" s="35" t="n">
        <f aca="false">N69-O69</f>
        <v>2</v>
      </c>
      <c r="Q69" s="37" t="n">
        <f aca="false">O69/N69</f>
        <v>0</v>
      </c>
      <c r="R69" s="39" t="n">
        <v>2</v>
      </c>
      <c r="S69" s="40"/>
      <c r="T69" s="37" t="n">
        <f aca="false">S69/R69</f>
        <v>0</v>
      </c>
      <c r="U69" s="37"/>
    </row>
    <row r="70" customFormat="false" ht="15" hidden="false" customHeight="false" outlineLevel="0" collapsed="false">
      <c r="A70" s="19" t="s">
        <v>108</v>
      </c>
      <c r="B70" s="19"/>
      <c r="C70" s="19"/>
      <c r="D70" s="19"/>
      <c r="E70" s="19"/>
      <c r="F70" s="20" t="n">
        <f aca="false">SUM(F54:F69)</f>
        <v>164</v>
      </c>
      <c r="G70" s="20" t="n">
        <f aca="false">SUM(G54:G69)</f>
        <v>142</v>
      </c>
      <c r="H70" s="20" t="n">
        <f aca="false">SUM(H54:H69)</f>
        <v>22</v>
      </c>
      <c r="I70" s="21" t="n">
        <f aca="false">G70/F70</f>
        <v>0.865853658536585</v>
      </c>
      <c r="J70" s="20" t="n">
        <f aca="false">SUM(J54:J69)</f>
        <v>5</v>
      </c>
      <c r="K70" s="20" t="n">
        <f aca="false">SUM(K54:K69)</f>
        <v>5</v>
      </c>
      <c r="L70" s="20" t="n">
        <f aca="false">J70-K70</f>
        <v>0</v>
      </c>
      <c r="M70" s="21" t="n">
        <f aca="false">K70/J70</f>
        <v>1</v>
      </c>
      <c r="N70" s="20" t="n">
        <f aca="false">SUM(N54:N69)</f>
        <v>20</v>
      </c>
      <c r="O70" s="20" t="n">
        <f aca="false">SUM(O54:O69)</f>
        <v>7</v>
      </c>
      <c r="P70" s="20" t="n">
        <f aca="false">SUM(P54:P69)</f>
        <v>14</v>
      </c>
      <c r="Q70" s="21" t="n">
        <f aca="false">O70/N70</f>
        <v>0.35</v>
      </c>
      <c r="R70" s="21"/>
      <c r="S70" s="21"/>
      <c r="T70" s="21"/>
      <c r="U70" s="21"/>
      <c r="V70" s="22"/>
      <c r="W70" s="22"/>
      <c r="X70" s="22"/>
      <c r="Y70" s="22"/>
    </row>
    <row r="71" customFormat="false" ht="15" hidden="false" customHeight="false" outlineLevel="0" collapsed="false">
      <c r="A71" s="41" t="s">
        <v>109</v>
      </c>
      <c r="B71" s="19" t="n">
        <v>16</v>
      </c>
      <c r="C71" s="42" t="s">
        <v>110</v>
      </c>
      <c r="D71" s="42" t="n">
        <v>254</v>
      </c>
      <c r="E71" s="43" t="s">
        <v>111</v>
      </c>
      <c r="F71" s="44" t="n">
        <v>2</v>
      </c>
      <c r="G71" s="45" t="n">
        <v>0</v>
      </c>
      <c r="H71" s="44" t="n">
        <f aca="false">F71-G71</f>
        <v>2</v>
      </c>
      <c r="I71" s="46" t="n">
        <f aca="false">G71/F71</f>
        <v>0</v>
      </c>
      <c r="J71" s="47"/>
      <c r="K71" s="45"/>
      <c r="L71" s="44"/>
      <c r="M71" s="46"/>
      <c r="N71" s="44" t="n">
        <v>2</v>
      </c>
      <c r="O71" s="45" t="n">
        <v>2</v>
      </c>
      <c r="P71" s="44" t="n">
        <f aca="false">N71-O71</f>
        <v>0</v>
      </c>
      <c r="Q71" s="46" t="n">
        <f aca="false">O71/N71</f>
        <v>1</v>
      </c>
      <c r="R71" s="46"/>
      <c r="S71" s="48"/>
      <c r="T71" s="46"/>
      <c r="U71" s="46"/>
    </row>
    <row r="72" customFormat="false" ht="15" hidden="false" customHeight="false" outlineLevel="0" collapsed="false">
      <c r="A72" s="41"/>
      <c r="B72" s="19"/>
      <c r="C72" s="42"/>
      <c r="D72" s="42" t="n">
        <v>348</v>
      </c>
      <c r="E72" s="43" t="s">
        <v>112</v>
      </c>
      <c r="F72" s="44" t="n">
        <v>14</v>
      </c>
      <c r="G72" s="45" t="n">
        <v>14</v>
      </c>
      <c r="H72" s="44" t="n">
        <f aca="false">F72-G72</f>
        <v>0</v>
      </c>
      <c r="I72" s="46" t="n">
        <f aca="false">G72/F72</f>
        <v>1</v>
      </c>
      <c r="J72" s="47"/>
      <c r="K72" s="45"/>
      <c r="L72" s="44"/>
      <c r="M72" s="46"/>
      <c r="N72" s="44"/>
      <c r="O72" s="45"/>
      <c r="P72" s="44"/>
      <c r="Q72" s="46"/>
      <c r="R72" s="46"/>
      <c r="S72" s="48"/>
      <c r="T72" s="46"/>
      <c r="U72" s="46"/>
    </row>
    <row r="73" customFormat="false" ht="15" hidden="false" customHeight="false" outlineLevel="0" collapsed="false">
      <c r="A73" s="41"/>
      <c r="B73" s="19"/>
      <c r="C73" s="42" t="s">
        <v>113</v>
      </c>
      <c r="D73" s="42" t="n">
        <v>646</v>
      </c>
      <c r="E73" s="43" t="s">
        <v>114</v>
      </c>
      <c r="F73" s="44" t="n">
        <v>5</v>
      </c>
      <c r="G73" s="45" t="n">
        <v>5</v>
      </c>
      <c r="H73" s="44" t="n">
        <f aca="false">F73-G73</f>
        <v>0</v>
      </c>
      <c r="I73" s="46" t="n">
        <f aca="false">G73/F73</f>
        <v>1</v>
      </c>
      <c r="J73" s="47" t="n">
        <v>5</v>
      </c>
      <c r="K73" s="45"/>
      <c r="L73" s="44" t="n">
        <f aca="false">J73-K73</f>
        <v>5</v>
      </c>
      <c r="M73" s="46" t="n">
        <f aca="false">K73/J73</f>
        <v>0</v>
      </c>
      <c r="N73" s="44"/>
      <c r="O73" s="45"/>
      <c r="P73" s="44"/>
      <c r="Q73" s="46"/>
      <c r="R73" s="46"/>
      <c r="S73" s="48"/>
      <c r="T73" s="46"/>
      <c r="U73" s="46"/>
    </row>
    <row r="74" customFormat="false" ht="15" hidden="false" customHeight="false" outlineLevel="0" collapsed="false">
      <c r="A74" s="41"/>
      <c r="B74" s="19"/>
      <c r="C74" s="42"/>
      <c r="D74" s="42" t="n">
        <v>656</v>
      </c>
      <c r="E74" s="43" t="s">
        <v>115</v>
      </c>
      <c r="F74" s="44" t="n">
        <v>63</v>
      </c>
      <c r="G74" s="45" t="n">
        <v>44</v>
      </c>
      <c r="H74" s="44" t="n">
        <f aca="false">F74-G74</f>
        <v>19</v>
      </c>
      <c r="I74" s="46" t="n">
        <f aca="false">G74/F74</f>
        <v>0.698412698412698</v>
      </c>
      <c r="J74" s="47"/>
      <c r="K74" s="45"/>
      <c r="L74" s="44"/>
      <c r="M74" s="46"/>
      <c r="N74" s="44"/>
      <c r="O74" s="45"/>
      <c r="P74" s="44"/>
      <c r="Q74" s="46"/>
      <c r="R74" s="46"/>
      <c r="S74" s="48"/>
      <c r="T74" s="46"/>
      <c r="U74" s="46"/>
    </row>
    <row r="75" customFormat="false" ht="15" hidden="false" customHeight="false" outlineLevel="0" collapsed="false">
      <c r="A75" s="41"/>
      <c r="B75" s="19" t="n">
        <v>17</v>
      </c>
      <c r="C75" s="42" t="s">
        <v>116</v>
      </c>
      <c r="D75" s="42" t="n">
        <v>10886</v>
      </c>
      <c r="E75" s="43" t="s">
        <v>117</v>
      </c>
      <c r="F75" s="44" t="n">
        <v>15</v>
      </c>
      <c r="G75" s="45" t="n">
        <v>12</v>
      </c>
      <c r="H75" s="44" t="n">
        <f aca="false">F75-G75</f>
        <v>3</v>
      </c>
      <c r="I75" s="46" t="n">
        <f aca="false">G75/F75</f>
        <v>0.8</v>
      </c>
      <c r="J75" s="47" t="n">
        <v>2</v>
      </c>
      <c r="K75" s="45"/>
      <c r="L75" s="44" t="n">
        <f aca="false">J75-K75</f>
        <v>2</v>
      </c>
      <c r="M75" s="46" t="n">
        <f aca="false">K75/J75</f>
        <v>0</v>
      </c>
      <c r="N75" s="44" t="n">
        <v>1</v>
      </c>
      <c r="O75" s="45" t="n">
        <v>0</v>
      </c>
      <c r="P75" s="44" t="n">
        <f aca="false">N75-O75</f>
        <v>1</v>
      </c>
      <c r="Q75" s="46" t="n">
        <f aca="false">O75/N75</f>
        <v>0</v>
      </c>
      <c r="R75" s="46"/>
      <c r="S75" s="48"/>
      <c r="T75" s="46"/>
      <c r="U75" s="46"/>
    </row>
    <row r="76" customFormat="false" ht="15" hidden="false" customHeight="false" outlineLevel="0" collapsed="false">
      <c r="A76" s="41"/>
      <c r="B76" s="19"/>
      <c r="C76" s="42"/>
      <c r="D76" s="42" t="n">
        <v>10723</v>
      </c>
      <c r="E76" s="43" t="s">
        <v>118</v>
      </c>
      <c r="F76" s="44" t="n">
        <v>17</v>
      </c>
      <c r="G76" s="45" t="n">
        <v>10</v>
      </c>
      <c r="H76" s="44" t="n">
        <f aca="false">F76-G76</f>
        <v>7</v>
      </c>
      <c r="I76" s="46" t="n">
        <f aca="false">G76/F76</f>
        <v>0.588235294117647</v>
      </c>
      <c r="J76" s="47"/>
      <c r="K76" s="45"/>
      <c r="L76" s="44"/>
      <c r="M76" s="46"/>
      <c r="N76" s="44" t="n">
        <v>5</v>
      </c>
      <c r="O76" s="45" t="n">
        <v>1</v>
      </c>
      <c r="P76" s="44" t="n">
        <f aca="false">N76-O76</f>
        <v>4</v>
      </c>
      <c r="Q76" s="46" t="n">
        <f aca="false">O76/N76</f>
        <v>0.2</v>
      </c>
      <c r="R76" s="46"/>
      <c r="S76" s="48"/>
      <c r="T76" s="46"/>
      <c r="U76" s="46"/>
    </row>
    <row r="77" customFormat="false" ht="15" hidden="false" customHeight="false" outlineLevel="0" collapsed="false">
      <c r="A77" s="41"/>
      <c r="B77" s="19"/>
      <c r="C77" s="42"/>
      <c r="D77" s="42" t="n">
        <v>10888</v>
      </c>
      <c r="E77" s="43" t="s">
        <v>119</v>
      </c>
      <c r="F77" s="44" t="n">
        <v>7</v>
      </c>
      <c r="G77" s="45" t="n">
        <v>0</v>
      </c>
      <c r="H77" s="44" t="n">
        <f aca="false">F77-G77</f>
        <v>7</v>
      </c>
      <c r="I77" s="46" t="n">
        <f aca="false">G77/F77</f>
        <v>0</v>
      </c>
      <c r="J77" s="47"/>
      <c r="K77" s="45"/>
      <c r="L77" s="44"/>
      <c r="M77" s="46"/>
      <c r="N77" s="44" t="n">
        <v>10</v>
      </c>
      <c r="O77" s="45" t="n">
        <v>0</v>
      </c>
      <c r="P77" s="44" t="n">
        <f aca="false">N77-O77</f>
        <v>10</v>
      </c>
      <c r="Q77" s="46" t="n">
        <f aca="false">O77/N77</f>
        <v>0</v>
      </c>
      <c r="R77" s="46"/>
      <c r="S77" s="48"/>
      <c r="T77" s="46"/>
      <c r="U77" s="46"/>
      <c r="V77" s="0" t="s">
        <v>28</v>
      </c>
    </row>
    <row r="78" customFormat="false" ht="15" hidden="false" customHeight="false" outlineLevel="0" collapsed="false">
      <c r="A78" s="41"/>
      <c r="B78" s="19"/>
      <c r="C78" s="42"/>
      <c r="D78" s="42" t="n">
        <v>10989</v>
      </c>
      <c r="E78" s="43" t="s">
        <v>120</v>
      </c>
      <c r="F78" s="44" t="n">
        <v>28</v>
      </c>
      <c r="G78" s="45" t="n">
        <v>16</v>
      </c>
      <c r="H78" s="44" t="n">
        <f aca="false">F78-G78</f>
        <v>12</v>
      </c>
      <c r="I78" s="46" t="n">
        <f aca="false">G78/F78</f>
        <v>0.571428571428571</v>
      </c>
      <c r="J78" s="47" t="n">
        <v>4</v>
      </c>
      <c r="K78" s="45"/>
      <c r="L78" s="44" t="n">
        <f aca="false">J78-K78</f>
        <v>4</v>
      </c>
      <c r="M78" s="46" t="n">
        <f aca="false">K78/J78</f>
        <v>0</v>
      </c>
      <c r="N78" s="44" t="n">
        <v>7</v>
      </c>
      <c r="O78" s="45" t="n">
        <v>5</v>
      </c>
      <c r="P78" s="44" t="n">
        <f aca="false">N78-O78</f>
        <v>2</v>
      </c>
      <c r="Q78" s="46" t="n">
        <f aca="false">O78/N78</f>
        <v>0.714285714285714</v>
      </c>
      <c r="R78" s="46"/>
      <c r="S78" s="48"/>
      <c r="T78" s="46"/>
      <c r="U78" s="46"/>
    </row>
    <row r="79" customFormat="false" ht="15" hidden="false" customHeight="false" outlineLevel="0" collapsed="false">
      <c r="A79" s="41"/>
      <c r="B79" s="19"/>
      <c r="C79" s="42" t="s">
        <v>121</v>
      </c>
      <c r="D79" s="42" t="n">
        <v>1359</v>
      </c>
      <c r="E79" s="43" t="s">
        <v>122</v>
      </c>
      <c r="F79" s="44" t="n">
        <v>10</v>
      </c>
      <c r="G79" s="45" t="n">
        <v>9</v>
      </c>
      <c r="H79" s="44" t="n">
        <f aca="false">F79-G79</f>
        <v>1</v>
      </c>
      <c r="I79" s="46" t="n">
        <f aca="false">G79/F79</f>
        <v>0.9</v>
      </c>
      <c r="J79" s="47"/>
      <c r="K79" s="45"/>
      <c r="L79" s="44"/>
      <c r="M79" s="46"/>
      <c r="N79" s="44"/>
      <c r="O79" s="45"/>
      <c r="P79" s="44"/>
      <c r="Q79" s="46"/>
      <c r="R79" s="46"/>
      <c r="S79" s="48"/>
      <c r="T79" s="46"/>
      <c r="U79" s="46"/>
    </row>
    <row r="80" customFormat="false" ht="15" hidden="false" customHeight="false" outlineLevel="0" collapsed="false">
      <c r="A80" s="41"/>
      <c r="B80" s="19" t="n">
        <v>18</v>
      </c>
      <c r="C80" s="42" t="s">
        <v>123</v>
      </c>
      <c r="D80" s="42" t="n">
        <v>1062</v>
      </c>
      <c r="E80" s="43" t="s">
        <v>124</v>
      </c>
      <c r="F80" s="44" t="n">
        <v>10</v>
      </c>
      <c r="G80" s="45" t="n">
        <v>10</v>
      </c>
      <c r="H80" s="44" t="n">
        <f aca="false">F80-G80</f>
        <v>0</v>
      </c>
      <c r="I80" s="46" t="n">
        <f aca="false">G80/F80</f>
        <v>1</v>
      </c>
      <c r="J80" s="47"/>
      <c r="K80" s="45"/>
      <c r="L80" s="44"/>
      <c r="M80" s="46"/>
      <c r="N80" s="44"/>
      <c r="O80" s="45"/>
      <c r="P80" s="44"/>
      <c r="Q80" s="46"/>
      <c r="R80" s="46"/>
      <c r="S80" s="48"/>
      <c r="T80" s="46"/>
      <c r="U80" s="46"/>
    </row>
    <row r="81" customFormat="false" ht="15" hidden="false" customHeight="false" outlineLevel="0" collapsed="false">
      <c r="A81" s="41"/>
      <c r="B81" s="19"/>
      <c r="C81" s="49" t="s">
        <v>125</v>
      </c>
      <c r="D81" s="42" t="n">
        <v>2969</v>
      </c>
      <c r="E81" s="43" t="s">
        <v>126</v>
      </c>
      <c r="F81" s="44" t="n">
        <v>10</v>
      </c>
      <c r="G81" s="45" t="n">
        <v>7</v>
      </c>
      <c r="H81" s="44" t="n">
        <f aca="false">F81-G81</f>
        <v>3</v>
      </c>
      <c r="I81" s="46" t="n">
        <f aca="false">G81/F81</f>
        <v>0.7</v>
      </c>
      <c r="J81" s="47"/>
      <c r="K81" s="45"/>
      <c r="L81" s="44"/>
      <c r="M81" s="46"/>
      <c r="N81" s="44"/>
      <c r="O81" s="45"/>
      <c r="P81" s="44"/>
      <c r="Q81" s="46"/>
      <c r="R81" s="46"/>
      <c r="S81" s="48"/>
      <c r="T81" s="46"/>
      <c r="U81" s="46"/>
    </row>
    <row r="82" customFormat="false" ht="15" hidden="false" customHeight="false" outlineLevel="0" collapsed="false">
      <c r="A82" s="41"/>
      <c r="B82" s="19" t="n">
        <v>19</v>
      </c>
      <c r="C82" s="42" t="s">
        <v>127</v>
      </c>
      <c r="D82" s="42" t="n">
        <v>10079</v>
      </c>
      <c r="E82" s="43" t="s">
        <v>128</v>
      </c>
      <c r="F82" s="44" t="n">
        <v>5</v>
      </c>
      <c r="G82" s="45" t="n">
        <v>5</v>
      </c>
      <c r="H82" s="44" t="n">
        <f aca="false">F82-G82</f>
        <v>0</v>
      </c>
      <c r="I82" s="46" t="n">
        <f aca="false">G82/F82</f>
        <v>1</v>
      </c>
      <c r="J82" s="47"/>
      <c r="K82" s="45"/>
      <c r="L82" s="44"/>
      <c r="M82" s="46"/>
      <c r="N82" s="44"/>
      <c r="O82" s="45"/>
      <c r="P82" s="44"/>
      <c r="Q82" s="46"/>
      <c r="R82" s="46"/>
      <c r="S82" s="48"/>
      <c r="T82" s="46"/>
      <c r="U82" s="46"/>
    </row>
    <row r="83" customFormat="false" ht="15" hidden="false" customHeight="false" outlineLevel="0" collapsed="false">
      <c r="A83" s="41"/>
      <c r="B83" s="19" t="n">
        <v>22</v>
      </c>
      <c r="C83" s="42" t="s">
        <v>129</v>
      </c>
      <c r="D83" s="42" t="n">
        <v>9998</v>
      </c>
      <c r="E83" s="43" t="s">
        <v>130</v>
      </c>
      <c r="F83" s="44" t="n">
        <v>9</v>
      </c>
      <c r="G83" s="45" t="n">
        <v>9</v>
      </c>
      <c r="H83" s="44" t="n">
        <f aca="false">F83-G83</f>
        <v>0</v>
      </c>
      <c r="I83" s="46" t="n">
        <f aca="false">G83/F83</f>
        <v>1</v>
      </c>
      <c r="J83" s="47" t="n">
        <v>0</v>
      </c>
      <c r="K83" s="45"/>
      <c r="L83" s="44" t="n">
        <f aca="false">J83-K83</f>
        <v>0</v>
      </c>
      <c r="M83" s="46"/>
      <c r="N83" s="44" t="n">
        <v>2</v>
      </c>
      <c r="O83" s="45" t="n">
        <v>1</v>
      </c>
      <c r="P83" s="44" t="n">
        <f aca="false">N83-O83</f>
        <v>1</v>
      </c>
      <c r="Q83" s="46" t="n">
        <f aca="false">O83/N83</f>
        <v>0.5</v>
      </c>
      <c r="R83" s="46"/>
      <c r="S83" s="48"/>
      <c r="T83" s="46"/>
      <c r="U83" s="46"/>
    </row>
    <row r="84" customFormat="false" ht="15" hidden="false" customHeight="false" outlineLevel="0" collapsed="false">
      <c r="A84" s="41"/>
      <c r="B84" s="19"/>
      <c r="C84" s="42"/>
      <c r="D84" s="42" t="n">
        <v>10014</v>
      </c>
      <c r="E84" s="43" t="s">
        <v>131</v>
      </c>
      <c r="F84" s="44" t="n">
        <v>8</v>
      </c>
      <c r="G84" s="45" t="n">
        <v>4</v>
      </c>
      <c r="H84" s="44" t="n">
        <f aca="false">F84-G84</f>
        <v>4</v>
      </c>
      <c r="I84" s="46" t="n">
        <f aca="false">G84/F84</f>
        <v>0.5</v>
      </c>
      <c r="J84" s="47" t="n">
        <v>4</v>
      </c>
      <c r="K84" s="45"/>
      <c r="L84" s="44" t="n">
        <f aca="false">J84-K84</f>
        <v>4</v>
      </c>
      <c r="M84" s="46"/>
      <c r="N84" s="44" t="n">
        <v>2</v>
      </c>
      <c r="O84" s="45" t="n">
        <v>2</v>
      </c>
      <c r="P84" s="44" t="n">
        <f aca="false">N84-O84</f>
        <v>0</v>
      </c>
      <c r="Q84" s="46" t="n">
        <f aca="false">O84/N84</f>
        <v>1</v>
      </c>
      <c r="R84" s="46"/>
      <c r="S84" s="48"/>
      <c r="T84" s="46"/>
      <c r="U84" s="46"/>
    </row>
    <row r="85" customFormat="false" ht="15" hidden="false" customHeight="false" outlineLevel="0" collapsed="false">
      <c r="A85" s="50" t="s">
        <v>132</v>
      </c>
      <c r="B85" s="50"/>
      <c r="C85" s="50"/>
      <c r="D85" s="50"/>
      <c r="E85" s="50"/>
      <c r="F85" s="20" t="n">
        <f aca="false">SUM(F71:F84)</f>
        <v>203</v>
      </c>
      <c r="G85" s="20" t="n">
        <f aca="false">SUM(G71:G84)</f>
        <v>145</v>
      </c>
      <c r="H85" s="20" t="n">
        <f aca="false">SUM(H71:H84)</f>
        <v>58</v>
      </c>
      <c r="I85" s="21" t="n">
        <f aca="false">G85/F85</f>
        <v>0.714285714285714</v>
      </c>
      <c r="J85" s="20" t="n">
        <f aca="false">SUM(J71:J84)</f>
        <v>15</v>
      </c>
      <c r="K85" s="20" t="n">
        <f aca="false">SUM(K71:K84)</f>
        <v>0</v>
      </c>
      <c r="L85" s="20" t="n">
        <f aca="false">J85-K85</f>
        <v>15</v>
      </c>
      <c r="M85" s="21" t="n">
        <f aca="false">K85/J85</f>
        <v>0</v>
      </c>
      <c r="N85" s="20" t="n">
        <f aca="false">SUM(N71:N84)</f>
        <v>29</v>
      </c>
      <c r="O85" s="20" t="n">
        <f aca="false">SUM(O71:O84)</f>
        <v>11</v>
      </c>
      <c r="P85" s="20" t="n">
        <f aca="false">SUM(P71:P84)</f>
        <v>18</v>
      </c>
      <c r="Q85" s="21" t="n">
        <f aca="false">O85/N85</f>
        <v>0.379310344827586</v>
      </c>
      <c r="R85" s="21"/>
      <c r="S85" s="21"/>
      <c r="T85" s="21"/>
      <c r="U85" s="21"/>
      <c r="V85" s="22"/>
      <c r="W85" s="22"/>
      <c r="X85" s="22"/>
      <c r="Y85" s="22"/>
    </row>
    <row r="86" customFormat="false" ht="15" hidden="false" customHeight="false" outlineLevel="0" collapsed="false">
      <c r="A86" s="5" t="s">
        <v>133</v>
      </c>
      <c r="B86" s="5"/>
      <c r="C86" s="5"/>
      <c r="D86" s="5"/>
      <c r="E86" s="5"/>
      <c r="F86" s="20" t="n">
        <f aca="false">F37+F53+F70+F85</f>
        <v>968</v>
      </c>
      <c r="G86" s="20" t="n">
        <f aca="false">G37+G53+G70+G85</f>
        <v>823</v>
      </c>
      <c r="H86" s="20" t="n">
        <f aca="false">H37+H53+H70+H85</f>
        <v>145</v>
      </c>
      <c r="I86" s="21" t="n">
        <f aca="false">G86/F86</f>
        <v>0.850206611570248</v>
      </c>
      <c r="J86" s="20" t="n">
        <f aca="false">J37+J53+J70+J85</f>
        <v>58</v>
      </c>
      <c r="K86" s="20" t="n">
        <f aca="false">K37+K53+K70+K85</f>
        <v>26</v>
      </c>
      <c r="L86" s="20" t="n">
        <f aca="false">L37+L53+L70+L85</f>
        <v>32</v>
      </c>
      <c r="M86" s="21" t="n">
        <f aca="false">K86/J86</f>
        <v>0.448275862068966</v>
      </c>
      <c r="N86" s="20" t="n">
        <f aca="false">N37+N53+N70+N85</f>
        <v>172</v>
      </c>
      <c r="O86" s="20" t="n">
        <f aca="false">O37+O53+O70+O85</f>
        <v>85</v>
      </c>
      <c r="P86" s="20" t="n">
        <f aca="false">P37+P53+P70+P85</f>
        <v>88</v>
      </c>
      <c r="Q86" s="21" t="n">
        <f aca="false">O86/N86</f>
        <v>0.494186046511628</v>
      </c>
      <c r="R86" s="51" t="n">
        <f aca="false">R37+R53</f>
        <v>3</v>
      </c>
      <c r="S86" s="51" t="n">
        <f aca="false">S37+S53</f>
        <v>2</v>
      </c>
      <c r="T86" s="51" t="n">
        <f aca="false">T37+T53</f>
        <v>1</v>
      </c>
      <c r="U86" s="21" t="n">
        <f aca="false">S86/R86</f>
        <v>0.666666666666667</v>
      </c>
      <c r="V86" s="22"/>
      <c r="W86" s="22"/>
      <c r="X86" s="22"/>
      <c r="Y86" s="22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customFormat="false" ht="15" hidden="false" customHeight="false" outlineLevel="0" collapsed="false">
      <c r="A89" s="56" t="s">
        <v>135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customFormat="false" ht="15" hidden="false" customHeight="false" outlineLevel="0" collapsed="false">
      <c r="A90" s="1" t="s"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customFormat="false" ht="15" hidden="false" customHeight="false" outlineLevel="0" collapsed="false">
      <c r="A91" s="2" t="s">
        <v>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customFormat="false" ht="15" hidden="false" customHeight="false" outlineLevel="0" collapsed="false">
      <c r="A92" s="3" t="s">
        <v>136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57" t="s">
        <v>3</v>
      </c>
      <c r="B93" s="57"/>
      <c r="C93" s="57"/>
      <c r="D93" s="57"/>
      <c r="E93" s="57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57"/>
      <c r="B94" s="57"/>
      <c r="C94" s="57"/>
      <c r="D94" s="57"/>
      <c r="E94" s="57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57"/>
      <c r="B95" s="57"/>
      <c r="C95" s="57"/>
      <c r="D95" s="57"/>
      <c r="E95" s="57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8" hidden="false" customHeight="false" outlineLevel="0" collapsed="false">
      <c r="A96" s="58" t="s">
        <v>16</v>
      </c>
      <c r="B96" s="58"/>
      <c r="C96" s="58"/>
      <c r="D96" s="58"/>
      <c r="E96" s="58"/>
      <c r="F96" s="59" t="n">
        <f aca="false">F37</f>
        <v>441</v>
      </c>
      <c r="G96" s="59" t="n">
        <f aca="false">G37</f>
        <v>397</v>
      </c>
      <c r="H96" s="59" t="n">
        <f aca="false">H37</f>
        <v>44</v>
      </c>
      <c r="I96" s="60" t="n">
        <f aca="false">I37</f>
        <v>0.900226757369614</v>
      </c>
      <c r="J96" s="59" t="n">
        <f aca="false">J37</f>
        <v>16</v>
      </c>
      <c r="K96" s="59" t="n">
        <f aca="false">K37</f>
        <v>0</v>
      </c>
      <c r="L96" s="59" t="n">
        <f aca="false">L37</f>
        <v>16</v>
      </c>
      <c r="M96" s="60" t="n">
        <f aca="false">M37</f>
        <v>0</v>
      </c>
      <c r="N96" s="59" t="n">
        <f aca="false">N37</f>
        <v>103</v>
      </c>
      <c r="O96" s="59" t="n">
        <f aca="false">O37</f>
        <v>53</v>
      </c>
      <c r="P96" s="59" t="n">
        <f aca="false">P37</f>
        <v>50</v>
      </c>
      <c r="Q96" s="60" t="n">
        <f aca="false">Q37</f>
        <v>0.514563106796116</v>
      </c>
      <c r="R96" s="59" t="n">
        <f aca="false">R37</f>
        <v>3</v>
      </c>
      <c r="S96" s="59" t="n">
        <f aca="false">S37</f>
        <v>2</v>
      </c>
      <c r="T96" s="59" t="n">
        <f aca="false">T37</f>
        <v>1</v>
      </c>
      <c r="U96" s="60" t="n">
        <f aca="false">U37</f>
        <v>0.666666666666667</v>
      </c>
      <c r="V96" s="59" t="n">
        <f aca="false">F96+J96+N96+R96</f>
        <v>563</v>
      </c>
      <c r="W96" s="59" t="n">
        <f aca="false">G96+K96+O96+S96</f>
        <v>452</v>
      </c>
      <c r="X96" s="59" t="n">
        <f aca="false">V96-W96</f>
        <v>111</v>
      </c>
      <c r="Y96" s="60" t="n">
        <f aca="false">W96/V96</f>
        <v>0.802841918294849</v>
      </c>
    </row>
    <row r="97" customFormat="false" ht="18" hidden="false" customHeight="false" outlineLevel="0" collapsed="false">
      <c r="A97" s="61" t="s">
        <v>61</v>
      </c>
      <c r="B97" s="61"/>
      <c r="C97" s="61"/>
      <c r="D97" s="61"/>
      <c r="E97" s="61"/>
      <c r="F97" s="62" t="n">
        <f aca="false">F53</f>
        <v>160</v>
      </c>
      <c r="G97" s="62" t="n">
        <f aca="false">G53</f>
        <v>139</v>
      </c>
      <c r="H97" s="62" t="n">
        <f aca="false">H53</f>
        <v>21</v>
      </c>
      <c r="I97" s="63" t="n">
        <f aca="false">I53</f>
        <v>0.86875</v>
      </c>
      <c r="J97" s="62" t="n">
        <f aca="false">J53</f>
        <v>22</v>
      </c>
      <c r="K97" s="62" t="n">
        <f aca="false">K53</f>
        <v>21</v>
      </c>
      <c r="L97" s="62" t="n">
        <f aca="false">L53</f>
        <v>1</v>
      </c>
      <c r="M97" s="63" t="n">
        <f aca="false">M53</f>
        <v>0.954545454545455</v>
      </c>
      <c r="N97" s="62" t="n">
        <f aca="false">N53</f>
        <v>20</v>
      </c>
      <c r="O97" s="62" t="n">
        <f aca="false">O53</f>
        <v>14</v>
      </c>
      <c r="P97" s="62" t="n">
        <f aca="false">P53</f>
        <v>6</v>
      </c>
      <c r="Q97" s="63" t="n">
        <f aca="false">Q53</f>
        <v>0.7</v>
      </c>
      <c r="R97" s="62" t="n">
        <f aca="false">R53</f>
        <v>0</v>
      </c>
      <c r="S97" s="62" t="n">
        <f aca="false">S53</f>
        <v>0</v>
      </c>
      <c r="T97" s="62" t="n">
        <f aca="false">T53</f>
        <v>0</v>
      </c>
      <c r="U97" s="63" t="e">
        <f aca="false">U53</f>
        <v>#DIV/0!</v>
      </c>
      <c r="V97" s="59" t="n">
        <f aca="false">F97+J97+N97+R97</f>
        <v>202</v>
      </c>
      <c r="W97" s="59" t="n">
        <f aca="false">G97+K97+O97+S97</f>
        <v>174</v>
      </c>
      <c r="X97" s="59" t="n">
        <f aca="false">V97-W97</f>
        <v>28</v>
      </c>
      <c r="Y97" s="60" t="n">
        <f aca="false">W97/V97</f>
        <v>0.861386138613861</v>
      </c>
    </row>
    <row r="98" customFormat="false" ht="18" hidden="false" customHeight="false" outlineLevel="0" collapsed="false">
      <c r="A98" s="64" t="s">
        <v>85</v>
      </c>
      <c r="B98" s="64"/>
      <c r="C98" s="64"/>
      <c r="D98" s="64"/>
      <c r="E98" s="64"/>
      <c r="F98" s="65" t="n">
        <f aca="false">F70</f>
        <v>164</v>
      </c>
      <c r="G98" s="65" t="n">
        <f aca="false">G70</f>
        <v>142</v>
      </c>
      <c r="H98" s="65" t="n">
        <f aca="false">H70</f>
        <v>22</v>
      </c>
      <c r="I98" s="66" t="n">
        <f aca="false">I70</f>
        <v>0.865853658536585</v>
      </c>
      <c r="J98" s="65" t="n">
        <f aca="false">J70</f>
        <v>5</v>
      </c>
      <c r="K98" s="65" t="n">
        <f aca="false">K70</f>
        <v>5</v>
      </c>
      <c r="L98" s="65" t="n">
        <f aca="false">L70</f>
        <v>0</v>
      </c>
      <c r="M98" s="66" t="n">
        <f aca="false">M70</f>
        <v>1</v>
      </c>
      <c r="N98" s="65" t="n">
        <f aca="false">N70</f>
        <v>20</v>
      </c>
      <c r="O98" s="65" t="n">
        <f aca="false">O70</f>
        <v>7</v>
      </c>
      <c r="P98" s="65" t="n">
        <f aca="false">P70</f>
        <v>14</v>
      </c>
      <c r="Q98" s="66" t="n">
        <f aca="false">Q70</f>
        <v>0.35</v>
      </c>
      <c r="R98" s="66"/>
      <c r="S98" s="66"/>
      <c r="T98" s="66"/>
      <c r="U98" s="66"/>
      <c r="V98" s="59" t="n">
        <f aca="false">F98+J98+N98+R98</f>
        <v>189</v>
      </c>
      <c r="W98" s="59" t="n">
        <f aca="false">G98+K98+O98+S98</f>
        <v>154</v>
      </c>
      <c r="X98" s="59" t="n">
        <f aca="false">V98-W98</f>
        <v>35</v>
      </c>
      <c r="Y98" s="60" t="n">
        <f aca="false">W98/V98</f>
        <v>0.814814814814815</v>
      </c>
    </row>
    <row r="99" customFormat="false" ht="18" hidden="false" customHeight="false" outlineLevel="0" collapsed="false">
      <c r="A99" s="67" t="s">
        <v>109</v>
      </c>
      <c r="B99" s="67"/>
      <c r="C99" s="67"/>
      <c r="D99" s="67"/>
      <c r="E99" s="67"/>
      <c r="F99" s="20" t="n">
        <f aca="false">F85</f>
        <v>203</v>
      </c>
      <c r="G99" s="20" t="n">
        <f aca="false">G85</f>
        <v>145</v>
      </c>
      <c r="H99" s="20" t="n">
        <f aca="false">H85</f>
        <v>58</v>
      </c>
      <c r="I99" s="21" t="n">
        <f aca="false">I85</f>
        <v>0.714285714285714</v>
      </c>
      <c r="J99" s="20" t="n">
        <f aca="false">J85</f>
        <v>15</v>
      </c>
      <c r="K99" s="20" t="n">
        <f aca="false">K85</f>
        <v>0</v>
      </c>
      <c r="L99" s="20" t="n">
        <f aca="false">L85</f>
        <v>15</v>
      </c>
      <c r="M99" s="21" t="n">
        <f aca="false">M85</f>
        <v>0</v>
      </c>
      <c r="N99" s="20" t="n">
        <f aca="false">N85</f>
        <v>29</v>
      </c>
      <c r="O99" s="20" t="n">
        <f aca="false">O85</f>
        <v>11</v>
      </c>
      <c r="P99" s="20" t="n">
        <f aca="false">P85</f>
        <v>18</v>
      </c>
      <c r="Q99" s="21" t="n">
        <f aca="false">Q85</f>
        <v>0.379310344827586</v>
      </c>
      <c r="R99" s="21"/>
      <c r="S99" s="21"/>
      <c r="T99" s="21"/>
      <c r="U99" s="21"/>
      <c r="V99" s="59" t="n">
        <f aca="false">F99+J99+N99+R99</f>
        <v>247</v>
      </c>
      <c r="W99" s="59" t="n">
        <f aca="false">G99+K99+O99+S99</f>
        <v>156</v>
      </c>
      <c r="X99" s="59" t="n">
        <f aca="false">V99-W99</f>
        <v>91</v>
      </c>
      <c r="Y99" s="60" t="n">
        <f aca="false">W99/V99</f>
        <v>0.631578947368421</v>
      </c>
    </row>
    <row r="100" customFormat="false" ht="20.25" hidden="false" customHeight="false" outlineLevel="0" collapsed="false">
      <c r="A100" s="68" t="s">
        <v>138</v>
      </c>
      <c r="B100" s="68"/>
      <c r="C100" s="68"/>
      <c r="D100" s="68"/>
      <c r="E100" s="68"/>
      <c r="F100" s="20" t="n">
        <f aca="false">F86</f>
        <v>968</v>
      </c>
      <c r="G100" s="20" t="n">
        <f aca="false">G86</f>
        <v>823</v>
      </c>
      <c r="H100" s="20" t="n">
        <f aca="false">H86</f>
        <v>145</v>
      </c>
      <c r="I100" s="21" t="n">
        <f aca="false">I86</f>
        <v>0.850206611570248</v>
      </c>
      <c r="J100" s="20" t="n">
        <f aca="false">J86</f>
        <v>58</v>
      </c>
      <c r="K100" s="20" t="n">
        <f aca="false">K86</f>
        <v>26</v>
      </c>
      <c r="L100" s="20" t="n">
        <f aca="false">L86</f>
        <v>32</v>
      </c>
      <c r="M100" s="21" t="n">
        <f aca="false">M86</f>
        <v>0.448275862068966</v>
      </c>
      <c r="N100" s="20" t="n">
        <f aca="false">N86</f>
        <v>172</v>
      </c>
      <c r="O100" s="20" t="n">
        <f aca="false">O86</f>
        <v>85</v>
      </c>
      <c r="P100" s="20" t="n">
        <f aca="false">P86</f>
        <v>88</v>
      </c>
      <c r="Q100" s="21" t="n">
        <f aca="false">Q86</f>
        <v>0.494186046511628</v>
      </c>
      <c r="R100" s="51" t="n">
        <f aca="false">R86</f>
        <v>3</v>
      </c>
      <c r="S100" s="51" t="n">
        <f aca="false">S86</f>
        <v>2</v>
      </c>
      <c r="T100" s="51" t="n">
        <f aca="false">T86</f>
        <v>1</v>
      </c>
      <c r="U100" s="21" t="n">
        <f aca="false">U86</f>
        <v>0.666666666666667</v>
      </c>
      <c r="V100" s="59" t="n">
        <f aca="false">F100+J100+N100+R100</f>
        <v>1201</v>
      </c>
      <c r="W100" s="59" t="n">
        <f aca="false">G100+K100+O100+S100</f>
        <v>936</v>
      </c>
      <c r="X100" s="59" t="n">
        <f aca="false">V100-W100</f>
        <v>265</v>
      </c>
      <c r="Y100" s="60" t="n">
        <f aca="false">W100/V100</f>
        <v>0.779350541215654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customFormat="false" ht="18" hidden="false" customHeight="true" outlineLevel="0" collapsed="false">
      <c r="E111" s="69" t="s">
        <v>139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</row>
    <row r="112" customFormat="false" ht="18" hidden="false" customHeight="false" outlineLevel="0" collapsed="false">
      <c r="E112" s="70" t="s">
        <v>140</v>
      </c>
      <c r="F112" s="70"/>
      <c r="G112" s="70"/>
      <c r="H112" s="70"/>
      <c r="I112" s="71" t="s">
        <v>141</v>
      </c>
      <c r="J112" s="71"/>
      <c r="K112" s="71"/>
      <c r="L112" s="72" t="s">
        <v>142</v>
      </c>
      <c r="M112" s="72"/>
      <c r="N112" s="72"/>
      <c r="O112" s="71" t="s">
        <v>143</v>
      </c>
      <c r="P112" s="71"/>
      <c r="Q112" s="71"/>
      <c r="R112" s="72" t="s">
        <v>144</v>
      </c>
      <c r="S112" s="72"/>
      <c r="T112" s="72"/>
    </row>
    <row r="113" customFormat="false" ht="15.75" hidden="false" customHeight="false" outlineLevel="0" collapsed="false">
      <c r="E113" s="73" t="s">
        <v>8</v>
      </c>
      <c r="F113" s="73"/>
      <c r="G113" s="73"/>
      <c r="H113" s="73"/>
      <c r="I113" s="74" t="n">
        <f aca="false">F86+J86</f>
        <v>1026</v>
      </c>
      <c r="J113" s="74"/>
      <c r="K113" s="74"/>
      <c r="L113" s="75" t="n">
        <f aca="false">G86+K86</f>
        <v>849</v>
      </c>
      <c r="M113" s="75"/>
      <c r="N113" s="75"/>
      <c r="O113" s="75" t="n">
        <f aca="false">I113-L113</f>
        <v>177</v>
      </c>
      <c r="P113" s="75"/>
      <c r="Q113" s="75"/>
      <c r="R113" s="76" t="n">
        <f aca="false">L113/I113</f>
        <v>0.827485380116959</v>
      </c>
      <c r="S113" s="76"/>
      <c r="T113" s="76"/>
    </row>
    <row r="114" customFormat="false" ht="15.75" hidden="false" customHeight="false" outlineLevel="0" collapsed="false">
      <c r="E114" s="73" t="s">
        <v>9</v>
      </c>
      <c r="F114" s="73"/>
      <c r="G114" s="73"/>
      <c r="H114" s="73"/>
      <c r="I114" s="74" t="n">
        <f aca="false">N86+R86</f>
        <v>175</v>
      </c>
      <c r="J114" s="74"/>
      <c r="K114" s="74"/>
      <c r="L114" s="75" t="n">
        <f aca="false">O86+S86</f>
        <v>87</v>
      </c>
      <c r="M114" s="75"/>
      <c r="N114" s="75"/>
      <c r="O114" s="75" t="n">
        <f aca="false">I114-L114</f>
        <v>88</v>
      </c>
      <c r="P114" s="75"/>
      <c r="Q114" s="75"/>
      <c r="R114" s="76" t="n">
        <f aca="false">L114/I114</f>
        <v>0.497142857142857</v>
      </c>
      <c r="S114" s="76"/>
      <c r="T114" s="76"/>
    </row>
    <row r="115" customFormat="false" ht="15.75" hidden="false" customHeight="false" outlineLevel="0" collapsed="false">
      <c r="E115" s="73" t="s">
        <v>145</v>
      </c>
      <c r="F115" s="73"/>
      <c r="G115" s="73"/>
      <c r="H115" s="73"/>
      <c r="I115" s="74" t="n">
        <f aca="false">SUM(I113:I114)</f>
        <v>1201</v>
      </c>
      <c r="J115" s="74"/>
      <c r="K115" s="74"/>
      <c r="L115" s="75" t="n">
        <f aca="false">SUM(L113:L114)</f>
        <v>936</v>
      </c>
      <c r="M115" s="75"/>
      <c r="N115" s="75"/>
      <c r="O115" s="75" t="n">
        <f aca="false">SUM(O113:O114)</f>
        <v>265</v>
      </c>
      <c r="P115" s="75"/>
      <c r="Q115" s="75"/>
      <c r="R115" s="76" t="n">
        <f aca="false">L115/I115</f>
        <v>0.779350541215654</v>
      </c>
      <c r="S115" s="76"/>
      <c r="T115" s="76"/>
    </row>
    <row r="116" customFormat="false" ht="15" hidden="false" customHeight="false" outlineLevel="0" collapsed="false">
      <c r="E116" s="77" t="s">
        <v>146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</row>
    <row r="118" customFormat="false" ht="15" hidden="false" customHeight="false" outlineLevel="0" collapsed="false">
      <c r="E118" s="78" t="s">
        <v>147</v>
      </c>
      <c r="F118" s="78"/>
      <c r="G118" s="78"/>
      <c r="H118" s="78"/>
      <c r="I118" s="78"/>
      <c r="J118" s="78"/>
      <c r="K118" s="78"/>
      <c r="L118" s="78"/>
      <c r="M118" s="78"/>
    </row>
    <row r="119" customFormat="false" ht="15" hidden="false" customHeight="false" outlineLevel="0" collapsed="false">
      <c r="E119" s="79"/>
      <c r="F119" s="78" t="s">
        <v>148</v>
      </c>
      <c r="G119" s="78"/>
      <c r="H119" s="78"/>
      <c r="I119" s="78"/>
      <c r="J119" s="78" t="s">
        <v>149</v>
      </c>
      <c r="K119" s="78"/>
      <c r="L119" s="78"/>
      <c r="M119" s="78"/>
    </row>
    <row r="120" customFormat="false" ht="26.25" hidden="false" customHeight="false" outlineLevel="0" collapsed="false">
      <c r="E120" s="80"/>
      <c r="F120" s="81" t="s">
        <v>150</v>
      </c>
      <c r="G120" s="81" t="s">
        <v>151</v>
      </c>
      <c r="H120" s="81" t="s">
        <v>152</v>
      </c>
      <c r="I120" s="81" t="s">
        <v>153</v>
      </c>
      <c r="J120" s="81" t="s">
        <v>150</v>
      </c>
      <c r="K120" s="81" t="s">
        <v>151</v>
      </c>
      <c r="L120" s="81" t="s">
        <v>152</v>
      </c>
      <c r="M120" s="81" t="s">
        <v>153</v>
      </c>
    </row>
    <row r="121" customFormat="false" ht="15" hidden="false" customHeight="false" outlineLevel="0" collapsed="false">
      <c r="E121" s="79" t="s">
        <v>16</v>
      </c>
      <c r="F121" s="82" t="n">
        <v>2016</v>
      </c>
      <c r="G121" s="82" t="n">
        <v>797</v>
      </c>
      <c r="H121" s="82" t="n">
        <f aca="false">F121-G121</f>
        <v>1219</v>
      </c>
      <c r="I121" s="83" t="n">
        <f aca="false">G121/F121</f>
        <v>0.395337301587302</v>
      </c>
      <c r="J121" s="82" t="n">
        <v>420</v>
      </c>
      <c r="K121" s="82" t="n">
        <v>99</v>
      </c>
      <c r="L121" s="82" t="n">
        <f aca="false">J121-K121</f>
        <v>321</v>
      </c>
      <c r="M121" s="83" t="n">
        <f aca="false">K121/J121</f>
        <v>0.235714285714286</v>
      </c>
    </row>
    <row r="122" customFormat="false" ht="15" hidden="false" customHeight="false" outlineLevel="0" collapsed="false">
      <c r="E122" s="79" t="s">
        <v>61</v>
      </c>
      <c r="F122" s="82" t="n">
        <v>1606</v>
      </c>
      <c r="G122" s="82" t="n">
        <v>462</v>
      </c>
      <c r="H122" s="82" t="n">
        <f aca="false">F122-G122</f>
        <v>1144</v>
      </c>
      <c r="I122" s="83" t="n">
        <f aca="false">G122/F122</f>
        <v>0.287671232876712</v>
      </c>
      <c r="J122" s="82" t="n">
        <v>425</v>
      </c>
      <c r="K122" s="82" t="n">
        <v>74</v>
      </c>
      <c r="L122" s="82" t="n">
        <f aca="false">J122-K122</f>
        <v>351</v>
      </c>
      <c r="M122" s="83" t="n">
        <f aca="false">K122/J122</f>
        <v>0.174117647058824</v>
      </c>
    </row>
    <row r="123" customFormat="false" ht="15" hidden="false" customHeight="false" outlineLevel="0" collapsed="false">
      <c r="E123" s="79" t="s">
        <v>85</v>
      </c>
      <c r="F123" s="82" t="n">
        <v>1386</v>
      </c>
      <c r="G123" s="82" t="n">
        <v>461</v>
      </c>
      <c r="H123" s="82" t="n">
        <f aca="false">F123-G123</f>
        <v>925</v>
      </c>
      <c r="I123" s="83" t="n">
        <f aca="false">G123/F123</f>
        <v>0.332611832611833</v>
      </c>
      <c r="J123" s="82" t="n">
        <v>346</v>
      </c>
      <c r="K123" s="82" t="n">
        <v>66</v>
      </c>
      <c r="L123" s="82" t="n">
        <f aca="false">J123-K123</f>
        <v>280</v>
      </c>
      <c r="M123" s="83" t="n">
        <f aca="false">K123/J123</f>
        <v>0.190751445086705</v>
      </c>
    </row>
    <row r="124" customFormat="false" ht="15" hidden="false" customHeight="false" outlineLevel="0" collapsed="false">
      <c r="E124" s="79" t="s">
        <v>109</v>
      </c>
      <c r="F124" s="82" t="n">
        <v>1940</v>
      </c>
      <c r="G124" s="82" t="n">
        <v>685</v>
      </c>
      <c r="H124" s="82" t="n">
        <f aca="false">F124-G124</f>
        <v>1255</v>
      </c>
      <c r="I124" s="83" t="n">
        <f aca="false">G124/F124</f>
        <v>0.353092783505155</v>
      </c>
      <c r="J124" s="82" t="n">
        <v>456</v>
      </c>
      <c r="K124" s="82" t="n">
        <v>68</v>
      </c>
      <c r="L124" s="82" t="n">
        <f aca="false">J124-K124</f>
        <v>388</v>
      </c>
      <c r="M124" s="83" t="n">
        <f aca="false">K124/J124</f>
        <v>0.149122807017544</v>
      </c>
    </row>
    <row r="125" customFormat="false" ht="15" hidden="false" customHeight="false" outlineLevel="0" collapsed="false">
      <c r="E125" s="79" t="s">
        <v>138</v>
      </c>
      <c r="F125" s="79" t="n">
        <f aca="false">F121+F122+F123+F124</f>
        <v>6948</v>
      </c>
      <c r="G125" s="79" t="n">
        <f aca="false">G121+G122+G123+G124</f>
        <v>2405</v>
      </c>
      <c r="H125" s="79" t="n">
        <f aca="false">H121+H122+H123+H124</f>
        <v>4543</v>
      </c>
      <c r="I125" s="84" t="n">
        <f aca="false">G125/F125</f>
        <v>0.346142774899252</v>
      </c>
      <c r="J125" s="79" t="n">
        <f aca="false">J121+J122+J123+J124</f>
        <v>1647</v>
      </c>
      <c r="K125" s="79" t="n">
        <f aca="false">K121+K122+K123+K124</f>
        <v>307</v>
      </c>
      <c r="L125" s="79" t="n">
        <f aca="false">L121+L122+L123+L124</f>
        <v>1340</v>
      </c>
      <c r="M125" s="84" t="n">
        <f aca="false">K125/J125</f>
        <v>0.186399514268367</v>
      </c>
    </row>
    <row r="126" customFormat="false" ht="15" hidden="false" customHeight="false" outlineLevel="0" collapsed="false">
      <c r="E126" s="85" t="s">
        <v>154</v>
      </c>
      <c r="H126" s="86"/>
    </row>
    <row r="127" customFormat="false" ht="15" hidden="false" customHeight="false" outlineLevel="0" collapsed="false">
      <c r="E127" s="85" t="s">
        <v>155</v>
      </c>
      <c r="H127" s="86"/>
    </row>
    <row r="137" customFormat="false" ht="15" hidden="false" customHeight="false" outlineLevel="0" collapsed="false">
      <c r="A137" s="87" t="s">
        <v>135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customFormat="false" ht="15" hidden="false" customHeight="false" outlineLevel="0" collapsed="false">
      <c r="A138" s="87" t="s">
        <v>0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customFormat="false" ht="15" hidden="false" customHeight="false" outlineLevel="0" collapsed="false">
      <c r="A139" s="87" t="s">
        <v>1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customFormat="false" ht="15" hidden="false" customHeight="false" outlineLevel="0" collapsed="false">
      <c r="A140" s="3" t="s">
        <v>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57" t="s">
        <v>3</v>
      </c>
      <c r="B141" s="57"/>
      <c r="C141" s="57"/>
      <c r="D141" s="57"/>
      <c r="E141" s="57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57"/>
      <c r="B142" s="57"/>
      <c r="C142" s="57"/>
      <c r="D142" s="57"/>
      <c r="E142" s="57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8" hidden="false" customHeight="false" outlineLevel="0" collapsed="false">
      <c r="A143" s="88" t="s">
        <v>16</v>
      </c>
      <c r="B143" s="88"/>
      <c r="C143" s="88"/>
      <c r="D143" s="88"/>
      <c r="E143" s="88"/>
      <c r="F143" s="89" t="n">
        <f aca="false">F96+J96</f>
        <v>457</v>
      </c>
      <c r="G143" s="89" t="n">
        <f aca="false">G96+K96</f>
        <v>397</v>
      </c>
      <c r="H143" s="89" t="n">
        <f aca="false">F143-G143</f>
        <v>60</v>
      </c>
      <c r="I143" s="90" t="n">
        <f aca="false">G143/F143</f>
        <v>0.86870897155361</v>
      </c>
      <c r="J143" s="91" t="n">
        <f aca="false">F121</f>
        <v>2016</v>
      </c>
      <c r="K143" s="91" t="n">
        <f aca="false">G121</f>
        <v>797</v>
      </c>
      <c r="L143" s="92" t="n">
        <f aca="false">J143-K143</f>
        <v>1219</v>
      </c>
      <c r="M143" s="90" t="n">
        <f aca="false">K143/J143</f>
        <v>0.395337301587302</v>
      </c>
      <c r="N143" s="89" t="n">
        <f aca="false">N96+R96</f>
        <v>106</v>
      </c>
      <c r="O143" s="89" t="n">
        <f aca="false">O96+S96</f>
        <v>55</v>
      </c>
      <c r="P143" s="89" t="n">
        <f aca="false">N143-O143</f>
        <v>51</v>
      </c>
      <c r="Q143" s="90" t="n">
        <f aca="false">O143/N143</f>
        <v>0.518867924528302</v>
      </c>
      <c r="R143" s="91" t="n">
        <f aca="false">J121</f>
        <v>420</v>
      </c>
      <c r="S143" s="91" t="n">
        <f aca="false">K121</f>
        <v>99</v>
      </c>
      <c r="T143" s="92" t="n">
        <f aca="false">R143-S143</f>
        <v>321</v>
      </c>
      <c r="U143" s="90" t="n">
        <f aca="false">S143/R143</f>
        <v>0.235714285714286</v>
      </c>
    </row>
    <row r="144" customFormat="false" ht="18" hidden="false" customHeight="false" outlineLevel="0" collapsed="false">
      <c r="A144" s="93" t="s">
        <v>61</v>
      </c>
      <c r="B144" s="93"/>
      <c r="C144" s="93"/>
      <c r="D144" s="93"/>
      <c r="E144" s="93"/>
      <c r="F144" s="94" t="n">
        <f aca="false">F97+J97</f>
        <v>182</v>
      </c>
      <c r="G144" s="94" t="n">
        <f aca="false">G97+K97</f>
        <v>160</v>
      </c>
      <c r="H144" s="94" t="n">
        <f aca="false">F144-G144</f>
        <v>22</v>
      </c>
      <c r="I144" s="95" t="n">
        <f aca="false">G144/F144</f>
        <v>0.879120879120879</v>
      </c>
      <c r="J144" s="96" t="n">
        <f aca="false">F122</f>
        <v>1606</v>
      </c>
      <c r="K144" s="96" t="n">
        <f aca="false">G122</f>
        <v>462</v>
      </c>
      <c r="L144" s="97" t="n">
        <f aca="false">J144-K144</f>
        <v>1144</v>
      </c>
      <c r="M144" s="95" t="n">
        <f aca="false">K144/J144</f>
        <v>0.287671232876712</v>
      </c>
      <c r="N144" s="94" t="n">
        <f aca="false">N97+R97</f>
        <v>20</v>
      </c>
      <c r="O144" s="94" t="n">
        <f aca="false">O97+S97</f>
        <v>14</v>
      </c>
      <c r="P144" s="94" t="n">
        <f aca="false">N144-O144</f>
        <v>6</v>
      </c>
      <c r="Q144" s="95" t="n">
        <f aca="false">O144/N144</f>
        <v>0.7</v>
      </c>
      <c r="R144" s="96" t="n">
        <f aca="false">J122</f>
        <v>425</v>
      </c>
      <c r="S144" s="96" t="n">
        <f aca="false">K122</f>
        <v>74</v>
      </c>
      <c r="T144" s="97" t="n">
        <f aca="false">R144-S144</f>
        <v>351</v>
      </c>
      <c r="U144" s="95" t="n">
        <f aca="false">S144/R144</f>
        <v>0.174117647058824</v>
      </c>
    </row>
    <row r="145" customFormat="false" ht="18" hidden="false" customHeight="false" outlineLevel="0" collapsed="false">
      <c r="A145" s="98" t="s">
        <v>85</v>
      </c>
      <c r="B145" s="98"/>
      <c r="C145" s="98"/>
      <c r="D145" s="98"/>
      <c r="E145" s="98"/>
      <c r="F145" s="99" t="n">
        <f aca="false">F98+J98</f>
        <v>169</v>
      </c>
      <c r="G145" s="99" t="n">
        <f aca="false">G98+K98</f>
        <v>147</v>
      </c>
      <c r="H145" s="99" t="n">
        <f aca="false">F145-G145</f>
        <v>22</v>
      </c>
      <c r="I145" s="100" t="n">
        <f aca="false">G145/F145</f>
        <v>0.869822485207101</v>
      </c>
      <c r="J145" s="101" t="n">
        <f aca="false">F123</f>
        <v>1386</v>
      </c>
      <c r="K145" s="101" t="n">
        <f aca="false">G123</f>
        <v>461</v>
      </c>
      <c r="L145" s="102" t="n">
        <f aca="false">J145-K145</f>
        <v>925</v>
      </c>
      <c r="M145" s="100" t="n">
        <f aca="false">K145/J145</f>
        <v>0.332611832611833</v>
      </c>
      <c r="N145" s="99" t="n">
        <f aca="false">N98+R98</f>
        <v>20</v>
      </c>
      <c r="O145" s="99" t="n">
        <f aca="false">O98+S98</f>
        <v>7</v>
      </c>
      <c r="P145" s="99" t="n">
        <f aca="false">N145-O145</f>
        <v>13</v>
      </c>
      <c r="Q145" s="100" t="n">
        <f aca="false">O145/N145</f>
        <v>0.35</v>
      </c>
      <c r="R145" s="101" t="n">
        <f aca="false">J123</f>
        <v>346</v>
      </c>
      <c r="S145" s="101" t="n">
        <f aca="false">K123</f>
        <v>66</v>
      </c>
      <c r="T145" s="102" t="n">
        <f aca="false">R145-S145</f>
        <v>280</v>
      </c>
      <c r="U145" s="100" t="n">
        <f aca="false">S145/R145</f>
        <v>0.190751445086705</v>
      </c>
    </row>
    <row r="146" customFormat="false" ht="18" hidden="false" customHeight="false" outlineLevel="0" collapsed="false">
      <c r="A146" s="103" t="s">
        <v>109</v>
      </c>
      <c r="B146" s="103"/>
      <c r="C146" s="103"/>
      <c r="D146" s="103"/>
      <c r="E146" s="103"/>
      <c r="F146" s="104" t="n">
        <f aca="false">F99+J99</f>
        <v>218</v>
      </c>
      <c r="G146" s="104" t="n">
        <f aca="false">G99+K99</f>
        <v>145</v>
      </c>
      <c r="H146" s="104" t="n">
        <f aca="false">F146-G146</f>
        <v>73</v>
      </c>
      <c r="I146" s="105" t="n">
        <f aca="false">G146/F146</f>
        <v>0.665137614678899</v>
      </c>
      <c r="J146" s="106" t="n">
        <f aca="false">F124</f>
        <v>1940</v>
      </c>
      <c r="K146" s="106" t="n">
        <f aca="false">G124</f>
        <v>685</v>
      </c>
      <c r="L146" s="107" t="n">
        <f aca="false">J146-K146</f>
        <v>1255</v>
      </c>
      <c r="M146" s="105" t="n">
        <f aca="false">K146/J146</f>
        <v>0.353092783505155</v>
      </c>
      <c r="N146" s="104" t="n">
        <f aca="false">N99+R99</f>
        <v>29</v>
      </c>
      <c r="O146" s="104" t="n">
        <f aca="false">O99+S99</f>
        <v>11</v>
      </c>
      <c r="P146" s="104" t="n">
        <f aca="false">N146-O146</f>
        <v>18</v>
      </c>
      <c r="Q146" s="105" t="n">
        <f aca="false">O146/N146</f>
        <v>0.379310344827586</v>
      </c>
      <c r="R146" s="106" t="n">
        <f aca="false">J124</f>
        <v>456</v>
      </c>
      <c r="S146" s="106" t="n">
        <f aca="false">K124</f>
        <v>68</v>
      </c>
      <c r="T146" s="107" t="n">
        <f aca="false">R146-S146</f>
        <v>388</v>
      </c>
      <c r="U146" s="105" t="n">
        <f aca="false">S146/R146</f>
        <v>0.149122807017544</v>
      </c>
    </row>
    <row r="147" customFormat="false" ht="20.25" hidden="false" customHeight="false" outlineLevel="0" collapsed="false">
      <c r="A147" s="68" t="s">
        <v>138</v>
      </c>
      <c r="B147" s="68"/>
      <c r="C147" s="68"/>
      <c r="D147" s="68"/>
      <c r="E147" s="68"/>
      <c r="F147" s="108" t="n">
        <f aca="false">F100+J100</f>
        <v>1026</v>
      </c>
      <c r="G147" s="108" t="n">
        <f aca="false">G100+K100</f>
        <v>849</v>
      </c>
      <c r="H147" s="108" t="n">
        <f aca="false">F147-G147</f>
        <v>177</v>
      </c>
      <c r="I147" s="109" t="n">
        <f aca="false">G147/F147</f>
        <v>0.827485380116959</v>
      </c>
      <c r="J147" s="110" t="n">
        <f aca="false">F125</f>
        <v>6948</v>
      </c>
      <c r="K147" s="110" t="n">
        <f aca="false">G125</f>
        <v>2405</v>
      </c>
      <c r="L147" s="111" t="n">
        <f aca="false">J147-K147</f>
        <v>4543</v>
      </c>
      <c r="M147" s="109" t="n">
        <f aca="false">K147/J147</f>
        <v>0.346142774899252</v>
      </c>
      <c r="N147" s="108" t="n">
        <f aca="false">N100+R100</f>
        <v>175</v>
      </c>
      <c r="O147" s="108" t="n">
        <f aca="false">O100+S100</f>
        <v>87</v>
      </c>
      <c r="P147" s="108" t="n">
        <f aca="false">N147-O147</f>
        <v>88</v>
      </c>
      <c r="Q147" s="109" t="n">
        <f aca="false">O147/N147</f>
        <v>0.497142857142857</v>
      </c>
      <c r="R147" s="110" t="n">
        <f aca="false">J125</f>
        <v>1647</v>
      </c>
      <c r="S147" s="110" t="n">
        <f aca="false">K125</f>
        <v>307</v>
      </c>
      <c r="T147" s="111" t="n">
        <f aca="false">R147-S147</f>
        <v>1340</v>
      </c>
      <c r="U147" s="109" t="n">
        <f aca="false">S147/R147</f>
        <v>0.186399514268367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B1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10</v>
      </c>
      <c r="P10" s="117" t="n">
        <f aca="false">N10-O10</f>
        <v>0</v>
      </c>
      <c r="Q10" s="119" t="n">
        <f aca="false">O10/N10</f>
        <v>1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41</v>
      </c>
      <c r="H11" s="117" t="n">
        <f aca="false">F11-G11</f>
        <v>4</v>
      </c>
      <c r="I11" s="119" t="n">
        <f aca="false">G11/F11</f>
        <v>0.911111111111111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27</v>
      </c>
      <c r="H12" s="117" t="n">
        <f aca="false">F12-G12</f>
        <v>5</v>
      </c>
      <c r="I12" s="119" t="n">
        <f aca="false">G12/F12</f>
        <v>0.84375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26</v>
      </c>
      <c r="H16" s="117" t="n">
        <f aca="false">F16-G16</f>
        <v>2</v>
      </c>
      <c r="I16" s="119" t="n">
        <f aca="false">G16/F16</f>
        <v>0.928571428571429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27</v>
      </c>
      <c r="H17" s="117" t="n">
        <f aca="false">F17-G17</f>
        <v>3</v>
      </c>
      <c r="I17" s="119" t="n">
        <f aca="false">G17/F17</f>
        <v>0.9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15</v>
      </c>
      <c r="P18" s="117" t="n">
        <f aca="false">N18-O18</f>
        <v>19</v>
      </c>
      <c r="Q18" s="119" t="n">
        <f aca="false">O18/N18</f>
        <v>0.441176470588235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9</v>
      </c>
      <c r="H22" s="117" t="n">
        <f aca="false">F22-G22</f>
        <v>1</v>
      </c>
      <c r="I22" s="119" t="n">
        <f aca="false">G22/F22</f>
        <v>0.9</v>
      </c>
      <c r="J22" s="120"/>
      <c r="K22" s="118"/>
      <c r="L22" s="117"/>
      <c r="M22" s="119"/>
      <c r="N22" s="117" t="n">
        <v>4</v>
      </c>
      <c r="O22" s="118" t="n">
        <v>2</v>
      </c>
      <c r="P22" s="117" t="n">
        <f aca="false">N22-O22</f>
        <v>2</v>
      </c>
      <c r="Q22" s="119" t="n">
        <f aca="false">O22/N22</f>
        <v>0.5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1</v>
      </c>
      <c r="P23" s="117" t="n">
        <f aca="false">N23-O23</f>
        <v>7</v>
      </c>
      <c r="Q23" s="119" t="n">
        <f aca="false">O23/N23</f>
        <v>0.125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6</v>
      </c>
      <c r="H26" s="117" t="n">
        <f aca="false">F26-G26</f>
        <v>3</v>
      </c>
      <c r="I26" s="119" t="n">
        <f aca="false">G26/F26</f>
        <v>0.666666666666667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1</v>
      </c>
      <c r="L28" s="117" t="n">
        <f aca="false">J28-K28</f>
        <v>3</v>
      </c>
      <c r="M28" s="119" t="n">
        <f aca="false">K28/J28</f>
        <v>0.25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7</v>
      </c>
      <c r="L30" s="117" t="n">
        <f aca="false">J30-K30</f>
        <v>1</v>
      </c>
      <c r="M30" s="119" t="n">
        <f aca="false">K30/J30</f>
        <v>0.875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4</v>
      </c>
      <c r="H33" s="117" t="n">
        <f aca="false">F33-G33</f>
        <v>5</v>
      </c>
      <c r="I33" s="119" t="n">
        <f aca="false">G33/F33</f>
        <v>0.444444444444444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404</v>
      </c>
      <c r="H37" s="121" t="n">
        <f aca="false">F37-G37</f>
        <v>37</v>
      </c>
      <c r="I37" s="122" t="n">
        <f aca="false">G37/F37</f>
        <v>0.91609977324263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41</v>
      </c>
      <c r="P37" s="121" t="n">
        <f aca="false">SUM(P7:P36)</f>
        <v>62</v>
      </c>
      <c r="Q37" s="122" t="n">
        <f aca="false">O37/N37</f>
        <v>0.398058252427184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1</v>
      </c>
      <c r="H38" s="125" t="n">
        <f aca="false">F38-G38</f>
        <v>7</v>
      </c>
      <c r="I38" s="127" t="n">
        <f aca="false">G38/F38</f>
        <v>0.125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1</v>
      </c>
      <c r="L44" s="125" t="n">
        <f aca="false">J44-K44</f>
        <v>1</v>
      </c>
      <c r="M44" s="127" t="n">
        <f aca="false">K44/J44</f>
        <v>0.5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12</v>
      </c>
      <c r="L48" s="125" t="n">
        <f aca="false">J48-K48</f>
        <v>2</v>
      </c>
      <c r="M48" s="127" t="n">
        <f aca="false">K48/J48</f>
        <v>0.857142857142857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4</v>
      </c>
      <c r="H51" s="125" t="n">
        <f aca="false">F51-G51</f>
        <v>1</v>
      </c>
      <c r="I51" s="127" t="n">
        <f aca="false">G51/F51</f>
        <v>0.8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1</v>
      </c>
      <c r="P51" s="125" t="n">
        <f aca="false">N51-O51</f>
        <v>1</v>
      </c>
      <c r="Q51" s="127" t="n">
        <f aca="false">O51/N51</f>
        <v>0.5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138</v>
      </c>
      <c r="H53" s="121" t="n">
        <f aca="false">SUM(H38:H52)</f>
        <v>22</v>
      </c>
      <c r="I53" s="122" t="n">
        <f aca="false">G53/F53</f>
        <v>0.8625</v>
      </c>
      <c r="J53" s="121" t="n">
        <f aca="false">SUM(J38:J52)</f>
        <v>22</v>
      </c>
      <c r="K53" s="121" t="n">
        <f aca="false">SUM(K38:K52)</f>
        <v>18</v>
      </c>
      <c r="L53" s="121" t="n">
        <f aca="false">SUM(L38:L52)</f>
        <v>4</v>
      </c>
      <c r="M53" s="122" t="n">
        <f aca="false">K53/J53</f>
        <v>0.818181818181818</v>
      </c>
      <c r="N53" s="121" t="n">
        <f aca="false">SUM(N38:N52)</f>
        <v>20</v>
      </c>
      <c r="O53" s="121" t="n">
        <f aca="false">SUM(O38:O52)</f>
        <v>13</v>
      </c>
      <c r="P53" s="121" t="n">
        <f aca="false">N53-O53</f>
        <v>7</v>
      </c>
      <c r="Q53" s="122" t="n">
        <f aca="false">O53/N53</f>
        <v>0.65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9</v>
      </c>
      <c r="H54" s="130" t="n">
        <f aca="false">F54-G54</f>
        <v>1</v>
      </c>
      <c r="I54" s="132" t="n">
        <f aca="false">G54/F54</f>
        <v>0.9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1</v>
      </c>
      <c r="P56" s="130" t="n">
        <f aca="false">N56-O56</f>
        <v>1</v>
      </c>
      <c r="Q56" s="132" t="n">
        <f aca="false">O56/N56</f>
        <v>0.5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7</v>
      </c>
      <c r="H59" s="130" t="n">
        <f aca="false">F59-G59</f>
        <v>7</v>
      </c>
      <c r="I59" s="132" t="n">
        <f aca="false">G59/F59</f>
        <v>0.5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5</v>
      </c>
      <c r="H60" s="130" t="n">
        <f aca="false">F60-G60</f>
        <v>3</v>
      </c>
      <c r="I60" s="132" t="n">
        <f aca="false">G60/F60</f>
        <v>0.625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2</v>
      </c>
      <c r="L61" s="130" t="n">
        <f aca="false">J61-K61</f>
        <v>0</v>
      </c>
      <c r="M61" s="132" t="n">
        <f aca="false">K61/J61</f>
        <v>1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3</v>
      </c>
      <c r="H64" s="130" t="n">
        <f aca="false">F64-G64</f>
        <v>3</v>
      </c>
      <c r="I64" s="132" t="n">
        <f aca="false">G64/F64</f>
        <v>0.5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2</v>
      </c>
      <c r="P66" s="130" t="n">
        <f aca="false">N66-O66</f>
        <v>0</v>
      </c>
      <c r="Q66" s="132" t="n">
        <f aca="false">O66/N66</f>
        <v>1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0</v>
      </c>
      <c r="P69" s="130" t="n">
        <f aca="false">N69-O69</f>
        <v>2</v>
      </c>
      <c r="Q69" s="132" t="n">
        <f aca="false">O69/N69</f>
        <v>0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148</v>
      </c>
      <c r="H70" s="121" t="n">
        <f aca="false">SUM(H54:H69)</f>
        <v>16</v>
      </c>
      <c r="I70" s="122" t="n">
        <f aca="false">G70/F70</f>
        <v>0.902439024390244</v>
      </c>
      <c r="J70" s="121" t="n">
        <f aca="false">SUM(J54:J69)</f>
        <v>5</v>
      </c>
      <c r="K70" s="121" t="n">
        <f aca="false">SUM(K54:K69)</f>
        <v>5</v>
      </c>
      <c r="L70" s="121" t="n">
        <f aca="false">J70-K70</f>
        <v>0</v>
      </c>
      <c r="M70" s="122" t="n">
        <f aca="false">K70/J70</f>
        <v>1</v>
      </c>
      <c r="N70" s="121" t="n">
        <f aca="false">SUM(N54:N69)</f>
        <v>20</v>
      </c>
      <c r="O70" s="121" t="n">
        <f aca="false">SUM(O54:O69)</f>
        <v>11</v>
      </c>
      <c r="P70" s="121" t="n">
        <f aca="false">SUM(P54:P69)</f>
        <v>10</v>
      </c>
      <c r="Q70" s="122" t="n">
        <f aca="false">O70/N70</f>
        <v>0.55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13</v>
      </c>
      <c r="H72" s="137" t="n">
        <f aca="false">F72-G72</f>
        <v>1</v>
      </c>
      <c r="I72" s="139" t="n">
        <f aca="false">G72/F72</f>
        <v>0.928571428571429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4</v>
      </c>
      <c r="H73" s="137" t="n">
        <f aca="false">F73-G73</f>
        <v>1</v>
      </c>
      <c r="I73" s="139" t="n">
        <f aca="false">G73/F73</f>
        <v>0.8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50</v>
      </c>
      <c r="H74" s="137" t="n">
        <f aca="false">F74-G74</f>
        <v>13</v>
      </c>
      <c r="I74" s="139" t="n">
        <f aca="false">G74/F74</f>
        <v>0.793650793650794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4</v>
      </c>
      <c r="P76" s="137" t="n">
        <f aca="false">N76-O76</f>
        <v>1</v>
      </c>
      <c r="Q76" s="139" t="n">
        <f aca="false">O76/N76</f>
        <v>0.8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8</v>
      </c>
      <c r="H83" s="137" t="n">
        <f aca="false">F83-G83</f>
        <v>1</v>
      </c>
      <c r="I83" s="139" t="n">
        <f aca="false">G83/F83</f>
        <v>0.888888888888889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1</v>
      </c>
      <c r="P83" s="137" t="n">
        <f aca="false">N83-O83</f>
        <v>1</v>
      </c>
      <c r="Q83" s="139" t="n">
        <f aca="false">O83/N83</f>
        <v>0.5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3</v>
      </c>
      <c r="H84" s="137" t="n">
        <f aca="false">F84-G84</f>
        <v>5</v>
      </c>
      <c r="I84" s="139" t="n">
        <f aca="false">G84/F84</f>
        <v>0.375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158</v>
      </c>
      <c r="H85" s="121" t="n">
        <f aca="false">SUM(H71:H84)</f>
        <v>45</v>
      </c>
      <c r="I85" s="122" t="n">
        <f aca="false">G85/F85</f>
        <v>0.778325123152709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14</v>
      </c>
      <c r="P85" s="121" t="n">
        <f aca="false">SUM(P71:P84)</f>
        <v>15</v>
      </c>
      <c r="Q85" s="122" t="n">
        <f aca="false">O85/N85</f>
        <v>0.482758620689655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848</v>
      </c>
      <c r="H86" s="121" t="n">
        <f aca="false">H37+H53+H70+H85</f>
        <v>120</v>
      </c>
      <c r="I86" s="122" t="n">
        <f aca="false">G86/F86</f>
        <v>0.87603305785124</v>
      </c>
      <c r="J86" s="121" t="n">
        <f aca="false">J37+J53+J70+J85</f>
        <v>58</v>
      </c>
      <c r="K86" s="121" t="n">
        <f aca="false">K37+K53+K70+K85</f>
        <v>23</v>
      </c>
      <c r="L86" s="121" t="n">
        <f aca="false">L37+L53+L70+L85</f>
        <v>35</v>
      </c>
      <c r="M86" s="122" t="n">
        <f aca="false">K86/J86</f>
        <v>0.396551724137931</v>
      </c>
      <c r="N86" s="121" t="n">
        <f aca="false">N37+N53+N70+N85</f>
        <v>172</v>
      </c>
      <c r="O86" s="121" t="n">
        <f aca="false">O37+O53+O70+O85</f>
        <v>79</v>
      </c>
      <c r="P86" s="121" t="n">
        <f aca="false">P37+P53+P70+P85</f>
        <v>94</v>
      </c>
      <c r="Q86" s="122" t="n">
        <f aca="false">O86/N86</f>
        <v>0.459302325581395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183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404</v>
      </c>
      <c r="H96" s="148" t="n">
        <f aca="false">H37</f>
        <v>37</v>
      </c>
      <c r="I96" s="149" t="n">
        <f aca="false">I37</f>
        <v>0.91609977324263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41</v>
      </c>
      <c r="P96" s="148" t="n">
        <f aca="false">P37</f>
        <v>62</v>
      </c>
      <c r="Q96" s="149" t="n">
        <f aca="false">Q37</f>
        <v>0.398058252427184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448</v>
      </c>
      <c r="X96" s="148" t="n">
        <f aca="false">V96-W96</f>
        <v>115</v>
      </c>
      <c r="Y96" s="149" t="n">
        <f aca="false">W96/V96</f>
        <v>0.795737122557726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138</v>
      </c>
      <c r="H97" s="151" t="n">
        <f aca="false">H53</f>
        <v>22</v>
      </c>
      <c r="I97" s="152" t="n">
        <f aca="false">I53</f>
        <v>0.8625</v>
      </c>
      <c r="J97" s="151" t="n">
        <f aca="false">J53</f>
        <v>22</v>
      </c>
      <c r="K97" s="151" t="n">
        <f aca="false">K53</f>
        <v>18</v>
      </c>
      <c r="L97" s="151" t="n">
        <f aca="false">L53</f>
        <v>4</v>
      </c>
      <c r="M97" s="152" t="n">
        <f aca="false">M53</f>
        <v>0.818181818181818</v>
      </c>
      <c r="N97" s="151" t="n">
        <f aca="false">N53</f>
        <v>20</v>
      </c>
      <c r="O97" s="151" t="n">
        <f aca="false">O53</f>
        <v>13</v>
      </c>
      <c r="P97" s="151" t="n">
        <f aca="false">P53</f>
        <v>7</v>
      </c>
      <c r="Q97" s="152" t="n">
        <f aca="false">Q53</f>
        <v>0.65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169</v>
      </c>
      <c r="X97" s="148" t="n">
        <f aca="false">V97-W97</f>
        <v>33</v>
      </c>
      <c r="Y97" s="149" t="n">
        <f aca="false">W97/V97</f>
        <v>0.836633663366337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148</v>
      </c>
      <c r="H98" s="154" t="n">
        <f aca="false">H70</f>
        <v>16</v>
      </c>
      <c r="I98" s="155" t="n">
        <f aca="false">I70</f>
        <v>0.902439024390244</v>
      </c>
      <c r="J98" s="154" t="n">
        <f aca="false">J70</f>
        <v>5</v>
      </c>
      <c r="K98" s="154" t="n">
        <f aca="false">K70</f>
        <v>5</v>
      </c>
      <c r="L98" s="154" t="n">
        <f aca="false">L70</f>
        <v>0</v>
      </c>
      <c r="M98" s="155" t="n">
        <f aca="false">M70</f>
        <v>1</v>
      </c>
      <c r="N98" s="154" t="n">
        <f aca="false">N70</f>
        <v>20</v>
      </c>
      <c r="O98" s="154" t="n">
        <f aca="false">O70</f>
        <v>11</v>
      </c>
      <c r="P98" s="154" t="n">
        <f aca="false">P70</f>
        <v>10</v>
      </c>
      <c r="Q98" s="155" t="n">
        <f aca="false">Q70</f>
        <v>0.55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164</v>
      </c>
      <c r="X98" s="148" t="n">
        <f aca="false">V98-W98</f>
        <v>25</v>
      </c>
      <c r="Y98" s="149" t="n">
        <f aca="false">W98/V98</f>
        <v>0.867724867724868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158</v>
      </c>
      <c r="H99" s="121" t="n">
        <f aca="false">H85</f>
        <v>45</v>
      </c>
      <c r="I99" s="122" t="n">
        <f aca="false">I85</f>
        <v>0.778325123152709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14</v>
      </c>
      <c r="P99" s="121" t="n">
        <f aca="false">P85</f>
        <v>15</v>
      </c>
      <c r="Q99" s="122" t="n">
        <f aca="false">Q85</f>
        <v>0.482758620689655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172</v>
      </c>
      <c r="X99" s="148" t="n">
        <f aca="false">V99-W99</f>
        <v>75</v>
      </c>
      <c r="Y99" s="149" t="n">
        <f aca="false">W99/V99</f>
        <v>0.696356275303644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848</v>
      </c>
      <c r="H100" s="121" t="n">
        <f aca="false">H86</f>
        <v>120</v>
      </c>
      <c r="I100" s="122" t="n">
        <f aca="false">I86</f>
        <v>0.87603305785124</v>
      </c>
      <c r="J100" s="121" t="n">
        <f aca="false">J86</f>
        <v>58</v>
      </c>
      <c r="K100" s="121" t="n">
        <f aca="false">K86</f>
        <v>23</v>
      </c>
      <c r="L100" s="121" t="n">
        <f aca="false">L86</f>
        <v>35</v>
      </c>
      <c r="M100" s="122" t="n">
        <f aca="false">M86</f>
        <v>0.396551724137931</v>
      </c>
      <c r="N100" s="121" t="n">
        <f aca="false">N86</f>
        <v>172</v>
      </c>
      <c r="O100" s="121" t="n">
        <f aca="false">O86</f>
        <v>79</v>
      </c>
      <c r="P100" s="121" t="n">
        <f aca="false">P86</f>
        <v>94</v>
      </c>
      <c r="Q100" s="122" t="n">
        <f aca="false">Q86</f>
        <v>0.459302325581395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953</v>
      </c>
      <c r="X100" s="148" t="n">
        <f aca="false">V100-W100</f>
        <v>248</v>
      </c>
      <c r="Y100" s="149" t="n">
        <f aca="false">W100/V100</f>
        <v>0.793505412156536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184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871</v>
      </c>
      <c r="M113" s="121"/>
      <c r="N113" s="121"/>
      <c r="O113" s="121" t="n">
        <f aca="false">I113-L113</f>
        <v>155</v>
      </c>
      <c r="P113" s="121"/>
      <c r="Q113" s="121"/>
      <c r="R113" s="160" t="n">
        <f aca="false">L113/I113</f>
        <v>0.848927875243665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82</v>
      </c>
      <c r="M114" s="121"/>
      <c r="N114" s="121"/>
      <c r="O114" s="121" t="n">
        <f aca="false">I114-L114</f>
        <v>93</v>
      </c>
      <c r="P114" s="121"/>
      <c r="Q114" s="121"/>
      <c r="R114" s="160" t="n">
        <f aca="false">L114/I114</f>
        <v>0.468571428571429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953</v>
      </c>
      <c r="M115" s="121"/>
      <c r="N115" s="121"/>
      <c r="O115" s="121" t="n">
        <f aca="false">SUM(O113:O114)</f>
        <v>248</v>
      </c>
      <c r="P115" s="121"/>
      <c r="Q115" s="121"/>
      <c r="R115" s="160" t="n">
        <f aca="false">L115/I115</f>
        <v>0.793505412156536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2008</v>
      </c>
      <c r="G121" s="166" t="n">
        <v>822</v>
      </c>
      <c r="H121" s="166" t="n">
        <f aca="false">F121-G121</f>
        <v>1186</v>
      </c>
      <c r="I121" s="167" t="n">
        <f aca="false">G121/F121</f>
        <v>0.409362549800797</v>
      </c>
      <c r="J121" s="166" t="n">
        <v>414</v>
      </c>
      <c r="K121" s="166" t="n">
        <v>90</v>
      </c>
      <c r="L121" s="166" t="n">
        <f aca="false">J121-K121</f>
        <v>324</v>
      </c>
      <c r="M121" s="167" t="n">
        <f aca="false">K121/J121</f>
        <v>0.217391304347826</v>
      </c>
    </row>
    <row r="122" customFormat="false" ht="15" hidden="false" customHeight="false" outlineLevel="0" collapsed="false">
      <c r="E122" s="163" t="s">
        <v>61</v>
      </c>
      <c r="F122" s="166" t="n">
        <v>1622</v>
      </c>
      <c r="G122" s="166" t="n">
        <v>467</v>
      </c>
      <c r="H122" s="166" t="n">
        <f aca="false">F122-G122</f>
        <v>1155</v>
      </c>
      <c r="I122" s="167" t="n">
        <f aca="false">G122/F122</f>
        <v>0.287916152897657</v>
      </c>
      <c r="J122" s="166" t="n">
        <v>430</v>
      </c>
      <c r="K122" s="166" t="n">
        <v>73</v>
      </c>
      <c r="L122" s="166" t="n">
        <f aca="false">J122-K122</f>
        <v>357</v>
      </c>
      <c r="M122" s="167" t="n">
        <f aca="false">K122/J122</f>
        <v>0.169767441860465</v>
      </c>
    </row>
    <row r="123" customFormat="false" ht="15" hidden="false" customHeight="false" outlineLevel="0" collapsed="false">
      <c r="E123" s="163" t="s">
        <v>85</v>
      </c>
      <c r="F123" s="166" t="n">
        <v>1344</v>
      </c>
      <c r="G123" s="166" t="n">
        <v>482</v>
      </c>
      <c r="H123" s="166" t="n">
        <f aca="false">F123-G123</f>
        <v>862</v>
      </c>
      <c r="I123" s="167" t="n">
        <f aca="false">G123/F123</f>
        <v>0.358630952380952</v>
      </c>
      <c r="J123" s="166" t="n">
        <v>338</v>
      </c>
      <c r="K123" s="166" t="n">
        <v>76</v>
      </c>
      <c r="L123" s="166" t="n">
        <f aca="false">J123-K123</f>
        <v>262</v>
      </c>
      <c r="M123" s="167" t="n">
        <f aca="false">K123/J123</f>
        <v>0.224852071005917</v>
      </c>
    </row>
    <row r="124" customFormat="false" ht="15" hidden="false" customHeight="false" outlineLevel="0" collapsed="false">
      <c r="E124" s="163" t="s">
        <v>109</v>
      </c>
      <c r="F124" s="166" t="n">
        <v>1900</v>
      </c>
      <c r="G124" s="166" t="n">
        <v>723</v>
      </c>
      <c r="H124" s="166" t="n">
        <f aca="false">F124-G124</f>
        <v>1177</v>
      </c>
      <c r="I124" s="167" t="n">
        <f aca="false">G124/F124</f>
        <v>0.380526315789474</v>
      </c>
      <c r="J124" s="166" t="n">
        <v>440</v>
      </c>
      <c r="K124" s="166" t="n">
        <v>78</v>
      </c>
      <c r="L124" s="166" t="n">
        <f aca="false">J124-K124</f>
        <v>362</v>
      </c>
      <c r="M124" s="167" t="n">
        <f aca="false">K124/J124</f>
        <v>0.177272727272727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6874</v>
      </c>
      <c r="G125" s="163" t="n">
        <f aca="false">G121+G122+G123+G124</f>
        <v>2494</v>
      </c>
      <c r="H125" s="163" t="n">
        <f aca="false">H121+H122+H123+H124</f>
        <v>4380</v>
      </c>
      <c r="I125" s="168" t="n">
        <f aca="false">G125/F125</f>
        <v>0.362816409659587</v>
      </c>
      <c r="J125" s="163" t="n">
        <f aca="false">J121+J122+J123+J124</f>
        <v>1622</v>
      </c>
      <c r="K125" s="163" t="n">
        <f aca="false">K121+K122+K123+K124</f>
        <v>317</v>
      </c>
      <c r="L125" s="163" t="n">
        <f aca="false">L121+L122+L123+L124</f>
        <v>1305</v>
      </c>
      <c r="M125" s="168" t="n">
        <f aca="false">K125/J125</f>
        <v>0.195437731196054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182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404</v>
      </c>
      <c r="H143" s="171" t="n">
        <f aca="false">F143-G143</f>
        <v>53</v>
      </c>
      <c r="I143" s="172" t="n">
        <f aca="false">G143/F143</f>
        <v>0.884026258205689</v>
      </c>
      <c r="J143" s="173" t="n">
        <f aca="false">F121</f>
        <v>2008</v>
      </c>
      <c r="K143" s="173" t="n">
        <f aca="false">G121</f>
        <v>822</v>
      </c>
      <c r="L143" s="174" t="n">
        <f aca="false">J143-K143</f>
        <v>1186</v>
      </c>
      <c r="M143" s="172" t="n">
        <f aca="false">K143/J143</f>
        <v>0.409362549800797</v>
      </c>
      <c r="N143" s="171" t="n">
        <f aca="false">N96+R96</f>
        <v>106</v>
      </c>
      <c r="O143" s="171" t="n">
        <f aca="false">O96+S96</f>
        <v>44</v>
      </c>
      <c r="P143" s="171" t="n">
        <f aca="false">N143-O143</f>
        <v>62</v>
      </c>
      <c r="Q143" s="172" t="n">
        <f aca="false">O143/N143</f>
        <v>0.415094339622642</v>
      </c>
      <c r="R143" s="173" t="n">
        <f aca="false">J121</f>
        <v>414</v>
      </c>
      <c r="S143" s="173" t="n">
        <f aca="false">K121</f>
        <v>90</v>
      </c>
      <c r="T143" s="174" t="n">
        <f aca="false">R143-S143</f>
        <v>324</v>
      </c>
      <c r="U143" s="172" t="n">
        <f aca="false">S143/R143</f>
        <v>0.217391304347826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156</v>
      </c>
      <c r="H144" s="176" t="n">
        <f aca="false">F144-G144</f>
        <v>26</v>
      </c>
      <c r="I144" s="177" t="n">
        <f aca="false">G144/F144</f>
        <v>0.857142857142857</v>
      </c>
      <c r="J144" s="178" t="n">
        <f aca="false">F122</f>
        <v>1622</v>
      </c>
      <c r="K144" s="178" t="n">
        <f aca="false">G122</f>
        <v>467</v>
      </c>
      <c r="L144" s="179" t="n">
        <f aca="false">J144-K144</f>
        <v>1155</v>
      </c>
      <c r="M144" s="177" t="n">
        <f aca="false">K144/J144</f>
        <v>0.287916152897657</v>
      </c>
      <c r="N144" s="176" t="n">
        <f aca="false">N97+R97</f>
        <v>20</v>
      </c>
      <c r="O144" s="176" t="n">
        <f aca="false">O97+S97</f>
        <v>13</v>
      </c>
      <c r="P144" s="176" t="n">
        <f aca="false">N144-O144</f>
        <v>7</v>
      </c>
      <c r="Q144" s="177" t="n">
        <f aca="false">O144/N144</f>
        <v>0.65</v>
      </c>
      <c r="R144" s="178" t="n">
        <f aca="false">J122</f>
        <v>430</v>
      </c>
      <c r="S144" s="178" t="n">
        <f aca="false">K122</f>
        <v>73</v>
      </c>
      <c r="T144" s="179" t="n">
        <f aca="false">R144-S144</f>
        <v>357</v>
      </c>
      <c r="U144" s="177" t="n">
        <f aca="false">S144/R144</f>
        <v>0.169767441860465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153</v>
      </c>
      <c r="H145" s="181" t="n">
        <f aca="false">F145-G145</f>
        <v>16</v>
      </c>
      <c r="I145" s="182" t="n">
        <f aca="false">G145/F145</f>
        <v>0.905325443786982</v>
      </c>
      <c r="J145" s="183" t="n">
        <f aca="false">F123</f>
        <v>1344</v>
      </c>
      <c r="K145" s="183" t="n">
        <f aca="false">G123</f>
        <v>482</v>
      </c>
      <c r="L145" s="184" t="n">
        <f aca="false">J145-K145</f>
        <v>862</v>
      </c>
      <c r="M145" s="182" t="n">
        <f aca="false">K145/J145</f>
        <v>0.358630952380952</v>
      </c>
      <c r="N145" s="181" t="n">
        <f aca="false">N98+R98</f>
        <v>20</v>
      </c>
      <c r="O145" s="181" t="n">
        <f aca="false">O98+S98</f>
        <v>11</v>
      </c>
      <c r="P145" s="181" t="n">
        <f aca="false">N145-O145</f>
        <v>9</v>
      </c>
      <c r="Q145" s="182" t="n">
        <f aca="false">O145/N145</f>
        <v>0.55</v>
      </c>
      <c r="R145" s="183" t="n">
        <f aca="false">J123</f>
        <v>338</v>
      </c>
      <c r="S145" s="183" t="n">
        <f aca="false">K123</f>
        <v>76</v>
      </c>
      <c r="T145" s="184" t="n">
        <f aca="false">R145-S145</f>
        <v>262</v>
      </c>
      <c r="U145" s="182" t="n">
        <f aca="false">S145/R145</f>
        <v>0.224852071005917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158</v>
      </c>
      <c r="H146" s="186" t="n">
        <f aca="false">F146-G146</f>
        <v>60</v>
      </c>
      <c r="I146" s="187" t="n">
        <f aca="false">G146/F146</f>
        <v>0.724770642201835</v>
      </c>
      <c r="J146" s="188" t="n">
        <f aca="false">F124</f>
        <v>1900</v>
      </c>
      <c r="K146" s="188" t="n">
        <f aca="false">G124</f>
        <v>723</v>
      </c>
      <c r="L146" s="189" t="n">
        <f aca="false">J146-K146</f>
        <v>1177</v>
      </c>
      <c r="M146" s="187" t="n">
        <f aca="false">K146/J146</f>
        <v>0.380526315789474</v>
      </c>
      <c r="N146" s="186" t="n">
        <f aca="false">N99+R99</f>
        <v>29</v>
      </c>
      <c r="O146" s="186" t="n">
        <f aca="false">O99+S99</f>
        <v>14</v>
      </c>
      <c r="P146" s="186" t="n">
        <f aca="false">N146-O146</f>
        <v>15</v>
      </c>
      <c r="Q146" s="187" t="n">
        <f aca="false">O146/N146</f>
        <v>0.482758620689655</v>
      </c>
      <c r="R146" s="188" t="n">
        <f aca="false">J124</f>
        <v>440</v>
      </c>
      <c r="S146" s="188" t="n">
        <f aca="false">K124</f>
        <v>78</v>
      </c>
      <c r="T146" s="189" t="n">
        <f aca="false">R146-S146</f>
        <v>362</v>
      </c>
      <c r="U146" s="187" t="n">
        <f aca="false">S146/R146</f>
        <v>0.177272727272727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871</v>
      </c>
      <c r="H147" s="190" t="n">
        <f aca="false">F147-G147</f>
        <v>155</v>
      </c>
      <c r="I147" s="191" t="n">
        <f aca="false">G147/F147</f>
        <v>0.848927875243665</v>
      </c>
      <c r="J147" s="192" t="n">
        <f aca="false">F125</f>
        <v>6874</v>
      </c>
      <c r="K147" s="192" t="n">
        <f aca="false">G125</f>
        <v>2494</v>
      </c>
      <c r="L147" s="193" t="n">
        <f aca="false">J147-K147</f>
        <v>4380</v>
      </c>
      <c r="M147" s="191" t="n">
        <f aca="false">K147/J147</f>
        <v>0.362816409659587</v>
      </c>
      <c r="N147" s="190" t="n">
        <f aca="false">N100+R100</f>
        <v>175</v>
      </c>
      <c r="O147" s="190" t="n">
        <f aca="false">O100+S100</f>
        <v>82</v>
      </c>
      <c r="P147" s="190" t="n">
        <f aca="false">N147-O147</f>
        <v>93</v>
      </c>
      <c r="Q147" s="191" t="n">
        <f aca="false">O147/N147</f>
        <v>0.468571428571429</v>
      </c>
      <c r="R147" s="192" t="n">
        <f aca="false">J125</f>
        <v>1622</v>
      </c>
      <c r="S147" s="192" t="n">
        <f aca="false">K125</f>
        <v>317</v>
      </c>
      <c r="T147" s="193" t="n">
        <f aca="false">R147-S147</f>
        <v>1305</v>
      </c>
      <c r="U147" s="191" t="n">
        <f aca="false">S147/R147</f>
        <v>0.195437731196054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C4" colorId="64" zoomScale="68" zoomScaleNormal="68" zoomScalePageLayoutView="100" workbookViewId="0">
      <selection pane="topLeft" activeCell="G23" activeCellId="0" sqref="G23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28</v>
      </c>
      <c r="H12" s="117" t="n">
        <f aca="false">F12-G12</f>
        <v>4</v>
      </c>
      <c r="I12" s="119" t="n">
        <f aca="false">G12/F12</f>
        <v>0.875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28</v>
      </c>
      <c r="H13" s="117" t="n">
        <f aca="false">F13-G13</f>
        <v>2</v>
      </c>
      <c r="I13" s="119" t="n">
        <f aca="false">G13/F13</f>
        <v>0.933333333333333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17</v>
      </c>
      <c r="H14" s="117" t="n">
        <f aca="false">F14-G14</f>
        <v>3</v>
      </c>
      <c r="I14" s="119" t="n">
        <f aca="false">G14/F14</f>
        <v>0.85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27</v>
      </c>
      <c r="H16" s="117" t="n">
        <f aca="false">F16-G16</f>
        <v>1</v>
      </c>
      <c r="I16" s="119" t="n">
        <f aca="false">G16/F16</f>
        <v>0.964285714285714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22</v>
      </c>
      <c r="H17" s="117" t="n">
        <f aca="false">F17-G17</f>
        <v>8</v>
      </c>
      <c r="I17" s="119" t="n">
        <f aca="false">G17/F17</f>
        <v>0.733333333333333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15</v>
      </c>
      <c r="P18" s="117" t="n">
        <f aca="false">N18-O18</f>
        <v>19</v>
      </c>
      <c r="Q18" s="119" t="n">
        <f aca="false">O18/N18</f>
        <v>0.441176470588235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9</v>
      </c>
      <c r="H22" s="117" t="n">
        <f aca="false">F22-G22</f>
        <v>1</v>
      </c>
      <c r="I22" s="119" t="n">
        <f aca="false">G22/F22</f>
        <v>0.9</v>
      </c>
      <c r="J22" s="120"/>
      <c r="K22" s="118"/>
      <c r="L22" s="117"/>
      <c r="M22" s="119"/>
      <c r="N22" s="117" t="n">
        <v>4</v>
      </c>
      <c r="O22" s="118" t="n">
        <v>2</v>
      </c>
      <c r="P22" s="117" t="n">
        <f aca="false">N22-O22</f>
        <v>2</v>
      </c>
      <c r="Q22" s="119" t="n">
        <f aca="false">O22/N22</f>
        <v>0.5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4</v>
      </c>
      <c r="L28" s="117" t="n">
        <f aca="false">J28-K28</f>
        <v>0</v>
      </c>
      <c r="M28" s="119" t="n">
        <f aca="false">K28/J28</f>
        <v>1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 t="n">
        <v>1</v>
      </c>
      <c r="L31" s="117" t="n">
        <f aca="false">J31-K31</f>
        <v>0</v>
      </c>
      <c r="M31" s="119" t="n">
        <f aca="false">K31/J31</f>
        <v>1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4</v>
      </c>
      <c r="H33" s="117" t="n">
        <f aca="false">F33-G33</f>
        <v>5</v>
      </c>
      <c r="I33" s="119" t="n">
        <f aca="false">G33/F33</f>
        <v>0.444444444444444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402</v>
      </c>
      <c r="H37" s="121" t="n">
        <f aca="false">F37-G37</f>
        <v>39</v>
      </c>
      <c r="I37" s="122" t="n">
        <f aca="false">G37/F37</f>
        <v>0.91156462585034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41</v>
      </c>
      <c r="P37" s="121" t="n">
        <f aca="false">SUM(P7:P36)</f>
        <v>62</v>
      </c>
      <c r="Q37" s="122" t="n">
        <f aca="false">O37/N37</f>
        <v>0.398058252427184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2</v>
      </c>
      <c r="H38" s="125" t="n">
        <f aca="false">F38-G38</f>
        <v>6</v>
      </c>
      <c r="I38" s="127" t="n">
        <f aca="false">G38/F38</f>
        <v>0.25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6</v>
      </c>
      <c r="H40" s="125" t="n">
        <f aca="false">F40-G40</f>
        <v>4</v>
      </c>
      <c r="I40" s="127" t="n">
        <f aca="false">G40/F40</f>
        <v>0.6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1</v>
      </c>
      <c r="L44" s="125" t="n">
        <f aca="false">J44-K44</f>
        <v>1</v>
      </c>
      <c r="M44" s="127" t="n">
        <f aca="false">K44/J44</f>
        <v>0.5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16</v>
      </c>
      <c r="H45" s="125" t="n">
        <f aca="false">F45-G45</f>
        <v>-4</v>
      </c>
      <c r="I45" s="127" t="n">
        <f aca="false">G45/F45</f>
        <v>1.33333333333333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8</v>
      </c>
      <c r="H48" s="125" t="n">
        <f aca="false">F48-G48</f>
        <v>1</v>
      </c>
      <c r="I48" s="127" t="n">
        <f aca="false">G48/F48</f>
        <v>0.888888888888889</v>
      </c>
      <c r="J48" s="128" t="n">
        <v>14</v>
      </c>
      <c r="K48" s="126" t="n">
        <v>9</v>
      </c>
      <c r="L48" s="125" t="n">
        <f aca="false">J48-K48</f>
        <v>5</v>
      </c>
      <c r="M48" s="127" t="n">
        <f aca="false">K48/J48</f>
        <v>0.642857142857143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1</v>
      </c>
      <c r="P51" s="125" t="n">
        <f aca="false">N51-O51</f>
        <v>1</v>
      </c>
      <c r="Q51" s="127" t="n">
        <f aca="false">O51/N51</f>
        <v>0.5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141</v>
      </c>
      <c r="H53" s="121" t="n">
        <f aca="false">SUM(H38:H52)</f>
        <v>19</v>
      </c>
      <c r="I53" s="122" t="n">
        <f aca="false">G53/F53</f>
        <v>0.88125</v>
      </c>
      <c r="J53" s="121" t="n">
        <f aca="false">SUM(J38:J52)</f>
        <v>22</v>
      </c>
      <c r="K53" s="121" t="n">
        <f aca="false">SUM(K38:K52)</f>
        <v>15</v>
      </c>
      <c r="L53" s="121" t="n">
        <f aca="false">SUM(L38:L52)</f>
        <v>7</v>
      </c>
      <c r="M53" s="122" t="n">
        <f aca="false">K53/J53</f>
        <v>0.681818181818182</v>
      </c>
      <c r="N53" s="121" t="n">
        <f aca="false">SUM(N38:N52)</f>
        <v>20</v>
      </c>
      <c r="O53" s="121" t="n">
        <f aca="false">SUM(O38:O52)</f>
        <v>14</v>
      </c>
      <c r="P53" s="121" t="n">
        <f aca="false">N53-O53</f>
        <v>6</v>
      </c>
      <c r="Q53" s="122" t="n">
        <f aca="false">O53/N53</f>
        <v>0.7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10</v>
      </c>
      <c r="H56" s="130" t="n">
        <f aca="false">F56-G56</f>
        <v>0</v>
      </c>
      <c r="I56" s="132" t="n">
        <f aca="false">G56/F56</f>
        <v>1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6</v>
      </c>
      <c r="H57" s="130" t="n">
        <f aca="false">F57-G57</f>
        <v>4</v>
      </c>
      <c r="I57" s="132" t="n">
        <f aca="false">G57/F57</f>
        <v>0.6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9</v>
      </c>
      <c r="H58" s="130" t="n">
        <f aca="false">F58-G58</f>
        <v>1</v>
      </c>
      <c r="I58" s="132" t="n">
        <f aca="false">G58/F58</f>
        <v>0.9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4</v>
      </c>
      <c r="H60" s="130" t="n">
        <f aca="false">F60-G60</f>
        <v>4</v>
      </c>
      <c r="I60" s="132" t="n">
        <f aca="false">G60/F60</f>
        <v>0.5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13</v>
      </c>
      <c r="H66" s="130" t="n">
        <f aca="false">F66-G66</f>
        <v>6</v>
      </c>
      <c r="I66" s="132" t="n">
        <f aca="false">G66/F66</f>
        <v>0.68421052631579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19</v>
      </c>
      <c r="H68" s="130" t="n">
        <f aca="false">F68-G68</f>
        <v>1</v>
      </c>
      <c r="I68" s="132" t="n">
        <f aca="false">G68/F68</f>
        <v>0.95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144</v>
      </c>
      <c r="H70" s="121" t="n">
        <f aca="false">SUM(H54:H69)</f>
        <v>20</v>
      </c>
      <c r="I70" s="122" t="n">
        <f aca="false">G70/F70</f>
        <v>0.878048780487805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12</v>
      </c>
      <c r="P70" s="121" t="n">
        <f aca="false">SUM(P54:P69)</f>
        <v>9</v>
      </c>
      <c r="Q70" s="122" t="n">
        <f aca="false">O70/N70</f>
        <v>0.6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3</v>
      </c>
      <c r="H73" s="137" t="n">
        <f aca="false">F73-G73</f>
        <v>2</v>
      </c>
      <c r="I73" s="139" t="n">
        <f aca="false">G73/F73</f>
        <v>0.6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49</v>
      </c>
      <c r="H74" s="137" t="n">
        <f aca="false">F74-G74</f>
        <v>14</v>
      </c>
      <c r="I74" s="139" t="n">
        <f aca="false">G74/F74</f>
        <v>0.777777777777778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19</v>
      </c>
      <c r="H78" s="137" t="n">
        <f aca="false">F78-G78</f>
        <v>9</v>
      </c>
      <c r="I78" s="139" t="n">
        <f aca="false">G78/F78</f>
        <v>0.678571428571429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7</v>
      </c>
      <c r="H80" s="137" t="n">
        <f aca="false">F80-G80</f>
        <v>3</v>
      </c>
      <c r="I80" s="139" t="n">
        <f aca="false">G80/F80</f>
        <v>0.7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10</v>
      </c>
      <c r="H81" s="137" t="n">
        <f aca="false">F81-G81</f>
        <v>0</v>
      </c>
      <c r="I81" s="139" t="n">
        <f aca="false">G81/F81</f>
        <v>1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3</v>
      </c>
      <c r="H82" s="137" t="n">
        <f aca="false">F82-G82</f>
        <v>2</v>
      </c>
      <c r="I82" s="139" t="n">
        <f aca="false">G82/F82</f>
        <v>0.6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9</v>
      </c>
      <c r="H83" s="137" t="n">
        <f aca="false">F83-G83</f>
        <v>0</v>
      </c>
      <c r="I83" s="139" t="n">
        <f aca="false">G83/F83</f>
        <v>1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1</v>
      </c>
      <c r="P83" s="137" t="n">
        <f aca="false">N83-O83</f>
        <v>1</v>
      </c>
      <c r="Q83" s="139" t="n">
        <f aca="false">O83/N83</f>
        <v>0.5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4</v>
      </c>
      <c r="H84" s="137" t="n">
        <f aca="false">F84-G84</f>
        <v>4</v>
      </c>
      <c r="I84" s="139" t="n">
        <f aca="false">G84/F84</f>
        <v>0.5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0</v>
      </c>
      <c r="P84" s="137" t="n">
        <f aca="false">N84-O84</f>
        <v>2</v>
      </c>
      <c r="Q84" s="139" t="n">
        <f aca="false">O84/N84</f>
        <v>0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158</v>
      </c>
      <c r="H85" s="121" t="n">
        <f aca="false">SUM(H71:H84)</f>
        <v>45</v>
      </c>
      <c r="I85" s="122" t="n">
        <f aca="false">G85/F85</f>
        <v>0.778325123152709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14</v>
      </c>
      <c r="P85" s="121" t="n">
        <f aca="false">SUM(P71:P84)</f>
        <v>15</v>
      </c>
      <c r="Q85" s="122" t="n">
        <f aca="false">O85/N85</f>
        <v>0.482758620689655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845</v>
      </c>
      <c r="H86" s="121" t="n">
        <f aca="false">H37+H53+H70+H85</f>
        <v>123</v>
      </c>
      <c r="I86" s="122" t="n">
        <f aca="false">G86/F86</f>
        <v>0.872933884297521</v>
      </c>
      <c r="J86" s="121" t="n">
        <f aca="false">J37+J53+J70+J85</f>
        <v>58</v>
      </c>
      <c r="K86" s="121" t="n">
        <f aca="false">K37+K53+K70+K85</f>
        <v>18</v>
      </c>
      <c r="L86" s="121" t="n">
        <f aca="false">L37+L53+L70+L85</f>
        <v>40</v>
      </c>
      <c r="M86" s="122" t="n">
        <f aca="false">K86/J86</f>
        <v>0.310344827586207</v>
      </c>
      <c r="N86" s="121" t="n">
        <f aca="false">N37+N53+N70+N85</f>
        <v>172</v>
      </c>
      <c r="O86" s="121" t="n">
        <f aca="false">O37+O53+O70+O85</f>
        <v>81</v>
      </c>
      <c r="P86" s="121" t="n">
        <f aca="false">P37+P53+P70+P85</f>
        <v>92</v>
      </c>
      <c r="Q86" s="122" t="n">
        <f aca="false">O86/N86</f>
        <v>0.47093023255814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186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402</v>
      </c>
      <c r="H96" s="148" t="n">
        <f aca="false">H37</f>
        <v>39</v>
      </c>
      <c r="I96" s="149" t="n">
        <f aca="false">I37</f>
        <v>0.91156462585034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41</v>
      </c>
      <c r="P96" s="148" t="n">
        <f aca="false">P37</f>
        <v>62</v>
      </c>
      <c r="Q96" s="149" t="n">
        <f aca="false">Q37</f>
        <v>0.398058252427184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446</v>
      </c>
      <c r="X96" s="148" t="n">
        <f aca="false">V96-W96</f>
        <v>117</v>
      </c>
      <c r="Y96" s="149" t="n">
        <f aca="false">W96/V96</f>
        <v>0.792184724689165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141</v>
      </c>
      <c r="H97" s="151" t="n">
        <f aca="false">H53</f>
        <v>19</v>
      </c>
      <c r="I97" s="152" t="n">
        <f aca="false">I53</f>
        <v>0.88125</v>
      </c>
      <c r="J97" s="151" t="n">
        <f aca="false">J53</f>
        <v>22</v>
      </c>
      <c r="K97" s="151" t="n">
        <f aca="false">K53</f>
        <v>15</v>
      </c>
      <c r="L97" s="151" t="n">
        <f aca="false">L53</f>
        <v>7</v>
      </c>
      <c r="M97" s="152" t="n">
        <f aca="false">M53</f>
        <v>0.681818181818182</v>
      </c>
      <c r="N97" s="151" t="n">
        <f aca="false">N53</f>
        <v>20</v>
      </c>
      <c r="O97" s="151" t="n">
        <f aca="false">O53</f>
        <v>14</v>
      </c>
      <c r="P97" s="151" t="n">
        <f aca="false">P53</f>
        <v>6</v>
      </c>
      <c r="Q97" s="152" t="n">
        <f aca="false">Q53</f>
        <v>0.7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170</v>
      </c>
      <c r="X97" s="148" t="n">
        <f aca="false">V97-W97</f>
        <v>32</v>
      </c>
      <c r="Y97" s="149" t="n">
        <f aca="false">W97/V97</f>
        <v>0.841584158415841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144</v>
      </c>
      <c r="H98" s="154" t="n">
        <f aca="false">H70</f>
        <v>20</v>
      </c>
      <c r="I98" s="155" t="n">
        <f aca="false">I70</f>
        <v>0.878048780487805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12</v>
      </c>
      <c r="P98" s="154" t="n">
        <f aca="false">P70</f>
        <v>9</v>
      </c>
      <c r="Q98" s="155" t="n">
        <f aca="false">Q70</f>
        <v>0.6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159</v>
      </c>
      <c r="X98" s="148" t="n">
        <f aca="false">V98-W98</f>
        <v>30</v>
      </c>
      <c r="Y98" s="149" t="n">
        <f aca="false">W98/V98</f>
        <v>0.841269841269841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158</v>
      </c>
      <c r="H99" s="121" t="n">
        <f aca="false">H85</f>
        <v>45</v>
      </c>
      <c r="I99" s="122" t="n">
        <f aca="false">I85</f>
        <v>0.778325123152709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14</v>
      </c>
      <c r="P99" s="121" t="n">
        <f aca="false">P85</f>
        <v>15</v>
      </c>
      <c r="Q99" s="122" t="n">
        <f aca="false">Q85</f>
        <v>0.482758620689655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172</v>
      </c>
      <c r="X99" s="148" t="n">
        <f aca="false">V99-W99</f>
        <v>75</v>
      </c>
      <c r="Y99" s="149" t="n">
        <f aca="false">W99/V99</f>
        <v>0.696356275303644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845</v>
      </c>
      <c r="H100" s="121" t="n">
        <f aca="false">H86</f>
        <v>123</v>
      </c>
      <c r="I100" s="122" t="n">
        <f aca="false">I86</f>
        <v>0.872933884297521</v>
      </c>
      <c r="J100" s="121" t="n">
        <f aca="false">J86</f>
        <v>58</v>
      </c>
      <c r="K100" s="121" t="n">
        <f aca="false">K86</f>
        <v>18</v>
      </c>
      <c r="L100" s="121" t="n">
        <f aca="false">L86</f>
        <v>40</v>
      </c>
      <c r="M100" s="122" t="n">
        <f aca="false">M86</f>
        <v>0.310344827586207</v>
      </c>
      <c r="N100" s="121" t="n">
        <f aca="false">N86</f>
        <v>172</v>
      </c>
      <c r="O100" s="121" t="n">
        <f aca="false">O86</f>
        <v>81</v>
      </c>
      <c r="P100" s="121" t="n">
        <f aca="false">P86</f>
        <v>92</v>
      </c>
      <c r="Q100" s="122" t="n">
        <f aca="false">Q86</f>
        <v>0.47093023255814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947</v>
      </c>
      <c r="X100" s="148" t="n">
        <f aca="false">V100-W100</f>
        <v>254</v>
      </c>
      <c r="Y100" s="149" t="n">
        <f aca="false">W100/V100</f>
        <v>0.788509575353872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187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863</v>
      </c>
      <c r="M113" s="121"/>
      <c r="N113" s="121"/>
      <c r="O113" s="121" t="n">
        <f aca="false">I113-L113</f>
        <v>163</v>
      </c>
      <c r="P113" s="121"/>
      <c r="Q113" s="121"/>
      <c r="R113" s="160" t="n">
        <f aca="false">L113/I113</f>
        <v>0.841130604288499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84</v>
      </c>
      <c r="M114" s="121"/>
      <c r="N114" s="121"/>
      <c r="O114" s="121" t="n">
        <f aca="false">I114-L114</f>
        <v>91</v>
      </c>
      <c r="P114" s="121"/>
      <c r="Q114" s="121"/>
      <c r="R114" s="160" t="n">
        <f aca="false">L114/I114</f>
        <v>0.48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947</v>
      </c>
      <c r="M115" s="121"/>
      <c r="N115" s="121"/>
      <c r="O115" s="121" t="n">
        <f aca="false">SUM(O113:O114)</f>
        <v>254</v>
      </c>
      <c r="P115" s="121"/>
      <c r="Q115" s="121"/>
      <c r="R115" s="160" t="n">
        <f aca="false">L115/I115</f>
        <v>0.788509575353872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2019</v>
      </c>
      <c r="G121" s="166" t="n">
        <v>830</v>
      </c>
      <c r="H121" s="166" t="n">
        <f aca="false">F121-G121</f>
        <v>1189</v>
      </c>
      <c r="I121" s="167" t="n">
        <f aca="false">G121/F121</f>
        <v>0.411094601287766</v>
      </c>
      <c r="J121" s="166" t="n">
        <v>419</v>
      </c>
      <c r="K121" s="166" t="n">
        <v>111</v>
      </c>
      <c r="L121" s="166" t="n">
        <f aca="false">J121-K121</f>
        <v>308</v>
      </c>
      <c r="M121" s="167" t="n">
        <f aca="false">K121/J121</f>
        <v>0.26491646778043</v>
      </c>
    </row>
    <row r="122" customFormat="false" ht="15" hidden="false" customHeight="false" outlineLevel="0" collapsed="false">
      <c r="E122" s="163" t="s">
        <v>61</v>
      </c>
      <c r="F122" s="166" t="n">
        <v>1595</v>
      </c>
      <c r="G122" s="166" t="n">
        <v>455</v>
      </c>
      <c r="H122" s="166" t="n">
        <f aca="false">F122-G122</f>
        <v>1140</v>
      </c>
      <c r="I122" s="167" t="n">
        <f aca="false">G122/F122</f>
        <v>0.285266457680251</v>
      </c>
      <c r="J122" s="166" t="n">
        <v>417</v>
      </c>
      <c r="K122" s="166" t="n">
        <v>81</v>
      </c>
      <c r="L122" s="166" t="n">
        <f aca="false">J122-K122</f>
        <v>336</v>
      </c>
      <c r="M122" s="167" t="n">
        <f aca="false">K122/J122</f>
        <v>0.194244604316547</v>
      </c>
    </row>
    <row r="123" customFormat="false" ht="15" hidden="false" customHeight="false" outlineLevel="0" collapsed="false">
      <c r="E123" s="163" t="s">
        <v>85</v>
      </c>
      <c r="F123" s="166" t="n">
        <v>1375</v>
      </c>
      <c r="G123" s="166" t="n">
        <v>462</v>
      </c>
      <c r="H123" s="166" t="n">
        <f aca="false">F123-G123</f>
        <v>913</v>
      </c>
      <c r="I123" s="167" t="n">
        <f aca="false">G123/F123</f>
        <v>0.336</v>
      </c>
      <c r="J123" s="166" t="n">
        <v>338</v>
      </c>
      <c r="K123" s="166" t="n">
        <v>74</v>
      </c>
      <c r="L123" s="166" t="n">
        <f aca="false">J123-K123</f>
        <v>264</v>
      </c>
      <c r="M123" s="167" t="n">
        <f aca="false">K123/J123</f>
        <v>0.218934911242604</v>
      </c>
    </row>
    <row r="124" customFormat="false" ht="15" hidden="false" customHeight="false" outlineLevel="0" collapsed="false">
      <c r="E124" s="163" t="s">
        <v>109</v>
      </c>
      <c r="F124" s="166" t="n">
        <v>1942</v>
      </c>
      <c r="G124" s="166" t="n">
        <v>708</v>
      </c>
      <c r="H124" s="166" t="n">
        <f aca="false">F124-G124</f>
        <v>1234</v>
      </c>
      <c r="I124" s="167" t="n">
        <f aca="false">G124/F124</f>
        <v>0.364572605561277</v>
      </c>
      <c r="J124" s="166" t="n">
        <v>451</v>
      </c>
      <c r="K124" s="166" t="n">
        <v>80</v>
      </c>
      <c r="L124" s="166" t="n">
        <f aca="false">J124-K124</f>
        <v>371</v>
      </c>
      <c r="M124" s="167" t="n">
        <f aca="false">K124/J124</f>
        <v>0.177383592017738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6931</v>
      </c>
      <c r="G125" s="163" t="n">
        <f aca="false">G121+G122+G123+G124</f>
        <v>2455</v>
      </c>
      <c r="H125" s="163" t="n">
        <f aca="false">H121+H122+H123+H124</f>
        <v>4476</v>
      </c>
      <c r="I125" s="168" t="n">
        <f aca="false">G125/F125</f>
        <v>0.354205742317126</v>
      </c>
      <c r="J125" s="163" t="n">
        <f aca="false">J121+J122+J123+J124</f>
        <v>1625</v>
      </c>
      <c r="K125" s="163" t="n">
        <f aca="false">K121+K122+K123+K124</f>
        <v>346</v>
      </c>
      <c r="L125" s="163" t="n">
        <f aca="false">L121+L122+L123+L124</f>
        <v>1279</v>
      </c>
      <c r="M125" s="168" t="n">
        <f aca="false">K125/J125</f>
        <v>0.212923076923077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185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402</v>
      </c>
      <c r="H143" s="171" t="n">
        <f aca="false">F143-G143</f>
        <v>55</v>
      </c>
      <c r="I143" s="172" t="n">
        <f aca="false">G143/F143</f>
        <v>0.87964989059081</v>
      </c>
      <c r="J143" s="173" t="n">
        <f aca="false">F121</f>
        <v>2019</v>
      </c>
      <c r="K143" s="173" t="n">
        <f aca="false">G121</f>
        <v>830</v>
      </c>
      <c r="L143" s="174" t="n">
        <f aca="false">J143-K143</f>
        <v>1189</v>
      </c>
      <c r="M143" s="172" t="n">
        <f aca="false">K143/J143</f>
        <v>0.411094601287766</v>
      </c>
      <c r="N143" s="171" t="n">
        <f aca="false">N96+R96</f>
        <v>106</v>
      </c>
      <c r="O143" s="171" t="n">
        <f aca="false">O96+S96</f>
        <v>44</v>
      </c>
      <c r="P143" s="171" t="n">
        <f aca="false">N143-O143</f>
        <v>62</v>
      </c>
      <c r="Q143" s="172" t="n">
        <f aca="false">O143/N143</f>
        <v>0.415094339622642</v>
      </c>
      <c r="R143" s="173" t="n">
        <f aca="false">J121</f>
        <v>419</v>
      </c>
      <c r="S143" s="173" t="n">
        <f aca="false">K121</f>
        <v>111</v>
      </c>
      <c r="T143" s="174" t="n">
        <f aca="false">R143-S143</f>
        <v>308</v>
      </c>
      <c r="U143" s="172" t="n">
        <f aca="false">S143/R143</f>
        <v>0.26491646778043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156</v>
      </c>
      <c r="H144" s="176" t="n">
        <f aca="false">F144-G144</f>
        <v>26</v>
      </c>
      <c r="I144" s="177" t="n">
        <f aca="false">G144/F144</f>
        <v>0.857142857142857</v>
      </c>
      <c r="J144" s="178" t="n">
        <f aca="false">F122</f>
        <v>1595</v>
      </c>
      <c r="K144" s="178" t="n">
        <f aca="false">G122</f>
        <v>455</v>
      </c>
      <c r="L144" s="179" t="n">
        <f aca="false">J144-K144</f>
        <v>1140</v>
      </c>
      <c r="M144" s="177" t="n">
        <f aca="false">K144/J144</f>
        <v>0.285266457680251</v>
      </c>
      <c r="N144" s="176" t="n">
        <f aca="false">N97+R97</f>
        <v>20</v>
      </c>
      <c r="O144" s="176" t="n">
        <f aca="false">O97+S97</f>
        <v>14</v>
      </c>
      <c r="P144" s="176" t="n">
        <f aca="false">N144-O144</f>
        <v>6</v>
      </c>
      <c r="Q144" s="177" t="n">
        <f aca="false">O144/N144</f>
        <v>0.7</v>
      </c>
      <c r="R144" s="178" t="n">
        <f aca="false">J122</f>
        <v>417</v>
      </c>
      <c r="S144" s="178" t="n">
        <f aca="false">K122</f>
        <v>81</v>
      </c>
      <c r="T144" s="179" t="n">
        <f aca="false">R144-S144</f>
        <v>336</v>
      </c>
      <c r="U144" s="177" t="n">
        <f aca="false">S144/R144</f>
        <v>0.194244604316547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147</v>
      </c>
      <c r="H145" s="181" t="n">
        <f aca="false">F145-G145</f>
        <v>22</v>
      </c>
      <c r="I145" s="182" t="n">
        <f aca="false">G145/F145</f>
        <v>0.869822485207101</v>
      </c>
      <c r="J145" s="183" t="n">
        <f aca="false">F123</f>
        <v>1375</v>
      </c>
      <c r="K145" s="183" t="n">
        <f aca="false">G123</f>
        <v>462</v>
      </c>
      <c r="L145" s="184" t="n">
        <f aca="false">J145-K145</f>
        <v>913</v>
      </c>
      <c r="M145" s="182" t="n">
        <f aca="false">K145/J145</f>
        <v>0.336</v>
      </c>
      <c r="N145" s="181" t="n">
        <f aca="false">N98+R98</f>
        <v>20</v>
      </c>
      <c r="O145" s="181" t="n">
        <f aca="false">O98+S98</f>
        <v>12</v>
      </c>
      <c r="P145" s="181" t="n">
        <f aca="false">N145-O145</f>
        <v>8</v>
      </c>
      <c r="Q145" s="182" t="n">
        <f aca="false">O145/N145</f>
        <v>0.6</v>
      </c>
      <c r="R145" s="183" t="n">
        <f aca="false">J123</f>
        <v>338</v>
      </c>
      <c r="S145" s="183" t="n">
        <f aca="false">K123</f>
        <v>74</v>
      </c>
      <c r="T145" s="184" t="n">
        <f aca="false">R145-S145</f>
        <v>264</v>
      </c>
      <c r="U145" s="182" t="n">
        <f aca="false">S145/R145</f>
        <v>0.218934911242604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158</v>
      </c>
      <c r="H146" s="186" t="n">
        <f aca="false">F146-G146</f>
        <v>60</v>
      </c>
      <c r="I146" s="187" t="n">
        <f aca="false">G146/F146</f>
        <v>0.724770642201835</v>
      </c>
      <c r="J146" s="188" t="n">
        <f aca="false">F124</f>
        <v>1942</v>
      </c>
      <c r="K146" s="188" t="n">
        <f aca="false">G124</f>
        <v>708</v>
      </c>
      <c r="L146" s="189" t="n">
        <f aca="false">J146-K146</f>
        <v>1234</v>
      </c>
      <c r="M146" s="187" t="n">
        <f aca="false">K146/J146</f>
        <v>0.364572605561277</v>
      </c>
      <c r="N146" s="186" t="n">
        <f aca="false">N99+R99</f>
        <v>29</v>
      </c>
      <c r="O146" s="186" t="n">
        <f aca="false">O99+S99</f>
        <v>14</v>
      </c>
      <c r="P146" s="186" t="n">
        <f aca="false">N146-O146</f>
        <v>15</v>
      </c>
      <c r="Q146" s="187" t="n">
        <f aca="false">O146/N146</f>
        <v>0.482758620689655</v>
      </c>
      <c r="R146" s="188" t="n">
        <f aca="false">J124</f>
        <v>451</v>
      </c>
      <c r="S146" s="188" t="n">
        <f aca="false">K124</f>
        <v>80</v>
      </c>
      <c r="T146" s="189" t="n">
        <f aca="false">R146-S146</f>
        <v>371</v>
      </c>
      <c r="U146" s="187" t="n">
        <f aca="false">S146/R146</f>
        <v>0.177383592017738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863</v>
      </c>
      <c r="H147" s="190" t="n">
        <f aca="false">F147-G147</f>
        <v>163</v>
      </c>
      <c r="I147" s="191" t="n">
        <f aca="false">G147/F147</f>
        <v>0.841130604288499</v>
      </c>
      <c r="J147" s="192" t="n">
        <f aca="false">F125</f>
        <v>6931</v>
      </c>
      <c r="K147" s="192" t="n">
        <f aca="false">G125</f>
        <v>2455</v>
      </c>
      <c r="L147" s="193" t="n">
        <f aca="false">J147-K147</f>
        <v>4476</v>
      </c>
      <c r="M147" s="191" t="n">
        <f aca="false">K147/J147</f>
        <v>0.354205742317126</v>
      </c>
      <c r="N147" s="190" t="n">
        <f aca="false">N100+R100</f>
        <v>175</v>
      </c>
      <c r="O147" s="190" t="n">
        <f aca="false">O100+S100</f>
        <v>84</v>
      </c>
      <c r="P147" s="190" t="n">
        <f aca="false">N147-O147</f>
        <v>91</v>
      </c>
      <c r="Q147" s="191" t="n">
        <f aca="false">O147/N147</f>
        <v>0.48</v>
      </c>
      <c r="R147" s="192" t="n">
        <f aca="false">J125</f>
        <v>1625</v>
      </c>
      <c r="S147" s="192" t="n">
        <f aca="false">K125</f>
        <v>346</v>
      </c>
      <c r="T147" s="193" t="n">
        <f aca="false">R147-S147</f>
        <v>1279</v>
      </c>
      <c r="U147" s="191" t="n">
        <f aca="false">S147/R147</f>
        <v>0.212923076923077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7</v>
      </c>
      <c r="P10" s="117" t="n">
        <f aca="false">N10-O10</f>
        <v>3</v>
      </c>
      <c r="Q10" s="119" t="n">
        <f aca="false">O10/N10</f>
        <v>0.7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26</v>
      </c>
      <c r="H12" s="117" t="n">
        <f aca="false">F12-G12</f>
        <v>6</v>
      </c>
      <c r="I12" s="119" t="n">
        <f aca="false">G12/F12</f>
        <v>0.8125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17</v>
      </c>
      <c r="H14" s="117" t="n">
        <f aca="false">F14-G14</f>
        <v>3</v>
      </c>
      <c r="I14" s="119" t="n">
        <f aca="false">G14/F14</f>
        <v>0.85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25</v>
      </c>
      <c r="H16" s="117" t="n">
        <f aca="false">F16-G16</f>
        <v>3</v>
      </c>
      <c r="I16" s="119" t="n">
        <f aca="false">G16/F16</f>
        <v>0.892857142857143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19</v>
      </c>
      <c r="H17" s="117" t="n">
        <f aca="false">F17-G17</f>
        <v>11</v>
      </c>
      <c r="I17" s="119" t="n">
        <f aca="false">G17/F17</f>
        <v>0.633333333333333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15</v>
      </c>
      <c r="P18" s="117" t="n">
        <f aca="false">N18-O18</f>
        <v>19</v>
      </c>
      <c r="Q18" s="119" t="n">
        <f aca="false">O18/N18</f>
        <v>0.441176470588235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4</v>
      </c>
      <c r="L28" s="117" t="n">
        <f aca="false">J28-K28</f>
        <v>0</v>
      </c>
      <c r="M28" s="119" t="n">
        <f aca="false">K28/J28</f>
        <v>1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8</v>
      </c>
      <c r="H33" s="117" t="n">
        <f aca="false">F33-G33</f>
        <v>1</v>
      </c>
      <c r="I33" s="119" t="n">
        <f aca="false">G33/F33</f>
        <v>0.888888888888889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5</v>
      </c>
      <c r="H34" s="117" t="n">
        <f aca="false">F34-G34</f>
        <v>1</v>
      </c>
      <c r="I34" s="119" t="n">
        <f aca="false">G34/F34</f>
        <v>0.833333333333333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402</v>
      </c>
      <c r="H37" s="121" t="n">
        <f aca="false">F37-G37</f>
        <v>39</v>
      </c>
      <c r="I37" s="122" t="n">
        <f aca="false">G37/F37</f>
        <v>0.91156462585034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41</v>
      </c>
      <c r="P37" s="121" t="n">
        <f aca="false">SUM(P7:P36)</f>
        <v>62</v>
      </c>
      <c r="Q37" s="122" t="n">
        <f aca="false">O37/N37</f>
        <v>0.398058252427184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2</v>
      </c>
      <c r="H38" s="125" t="n">
        <f aca="false">F38-G38</f>
        <v>6</v>
      </c>
      <c r="I38" s="127" t="n">
        <f aca="false">G38/F38</f>
        <v>0.25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9</v>
      </c>
      <c r="H43" s="125" t="n">
        <f aca="false">F43-G43</f>
        <v>1</v>
      </c>
      <c r="I43" s="127" t="n">
        <f aca="false">G43/F43</f>
        <v>0.9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1</v>
      </c>
      <c r="L44" s="125" t="n">
        <f aca="false">J44-K44</f>
        <v>1</v>
      </c>
      <c r="M44" s="127" t="n">
        <f aca="false">K44/J44</f>
        <v>0.5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10</v>
      </c>
      <c r="L48" s="125" t="n">
        <f aca="false">J48-K48</f>
        <v>4</v>
      </c>
      <c r="M48" s="127" t="n">
        <f aca="false">K48/J48</f>
        <v>0.714285714285714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3</v>
      </c>
      <c r="P50" s="125" t="n">
        <f aca="false">N50-O50</f>
        <v>2</v>
      </c>
      <c r="Q50" s="127" t="n">
        <f aca="false">O50/N50</f>
        <v>0.6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2</v>
      </c>
      <c r="H51" s="125" t="n">
        <f aca="false">F51-G51</f>
        <v>3</v>
      </c>
      <c r="I51" s="127" t="n">
        <f aca="false">G51/F51</f>
        <v>0.4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1</v>
      </c>
      <c r="P51" s="125" t="n">
        <f aca="false">N51-O51</f>
        <v>1</v>
      </c>
      <c r="Q51" s="127" t="n">
        <f aca="false">O51/N51</f>
        <v>0.5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136</v>
      </c>
      <c r="H53" s="121" t="n">
        <f aca="false">SUM(H38:H52)</f>
        <v>24</v>
      </c>
      <c r="I53" s="122" t="n">
        <f aca="false">G53/F53</f>
        <v>0.85</v>
      </c>
      <c r="J53" s="121" t="n">
        <f aca="false">SUM(J38:J52)</f>
        <v>22</v>
      </c>
      <c r="K53" s="121" t="n">
        <f aca="false">SUM(K38:K52)</f>
        <v>16</v>
      </c>
      <c r="L53" s="121" t="n">
        <f aca="false">SUM(L38:L52)</f>
        <v>6</v>
      </c>
      <c r="M53" s="122" t="n">
        <f aca="false">K53/J53</f>
        <v>0.727272727272727</v>
      </c>
      <c r="N53" s="121" t="n">
        <f aca="false">SUM(N38:N52)</f>
        <v>20</v>
      </c>
      <c r="O53" s="121" t="n">
        <f aca="false">SUM(O38:O52)</f>
        <v>12</v>
      </c>
      <c r="P53" s="121" t="n">
        <f aca="false">N53-O53</f>
        <v>8</v>
      </c>
      <c r="Q53" s="122" t="n">
        <f aca="false">O53/N53</f>
        <v>0.6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10</v>
      </c>
      <c r="H56" s="130" t="n">
        <f aca="false">F56-G56</f>
        <v>0</v>
      </c>
      <c r="I56" s="132" t="n">
        <f aca="false">G56/F56</f>
        <v>1</v>
      </c>
      <c r="J56" s="130"/>
      <c r="K56" s="131"/>
      <c r="L56" s="130"/>
      <c r="M56" s="132"/>
      <c r="N56" s="130" t="n">
        <v>2</v>
      </c>
      <c r="O56" s="131" t="n">
        <v>1</v>
      </c>
      <c r="P56" s="130" t="n">
        <f aca="false">N56-O56</f>
        <v>1</v>
      </c>
      <c r="Q56" s="132" t="n">
        <f aca="false">O56/N56</f>
        <v>0.5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9</v>
      </c>
      <c r="H57" s="130" t="n">
        <f aca="false">F57-G57</f>
        <v>1</v>
      </c>
      <c r="I57" s="132" t="n">
        <f aca="false">G57/F57</f>
        <v>0.9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3</v>
      </c>
      <c r="H60" s="130" t="n">
        <f aca="false">F60-G60</f>
        <v>5</v>
      </c>
      <c r="I60" s="132" t="n">
        <f aca="false">G60/F60</f>
        <v>0.375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1</v>
      </c>
      <c r="L61" s="130" t="n">
        <f aca="false">J61-K61</f>
        <v>1</v>
      </c>
      <c r="M61" s="132" t="n">
        <f aca="false">K61/J61</f>
        <v>0.5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5</v>
      </c>
      <c r="H64" s="130" t="n">
        <f aca="false">F64-G64</f>
        <v>1</v>
      </c>
      <c r="I64" s="132" t="n">
        <f aca="false">G64/F64</f>
        <v>0.833333333333333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13</v>
      </c>
      <c r="H66" s="130" t="n">
        <f aca="false">F66-G66</f>
        <v>6</v>
      </c>
      <c r="I66" s="132" t="n">
        <f aca="false">G66/F66</f>
        <v>0.68421052631579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19</v>
      </c>
      <c r="H68" s="130" t="n">
        <f aca="false">F68-G68</f>
        <v>1</v>
      </c>
      <c r="I68" s="132" t="n">
        <f aca="false">G68/F68</f>
        <v>0.95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143</v>
      </c>
      <c r="H70" s="121" t="n">
        <f aca="false">SUM(H54:H69)</f>
        <v>21</v>
      </c>
      <c r="I70" s="122" t="n">
        <f aca="false">G70/F70</f>
        <v>0.871951219512195</v>
      </c>
      <c r="J70" s="121" t="n">
        <f aca="false">SUM(J54:J69)</f>
        <v>5</v>
      </c>
      <c r="K70" s="121" t="n">
        <f aca="false">SUM(K54:K69)</f>
        <v>4</v>
      </c>
      <c r="L70" s="121" t="n">
        <f aca="false">J70-K70</f>
        <v>1</v>
      </c>
      <c r="M70" s="122" t="n">
        <f aca="false">K70/J70</f>
        <v>0.8</v>
      </c>
      <c r="N70" s="121" t="n">
        <f aca="false">SUM(N54:N69)</f>
        <v>20</v>
      </c>
      <c r="O70" s="121" t="n">
        <f aca="false">SUM(O54:O69)</f>
        <v>12</v>
      </c>
      <c r="P70" s="121" t="n">
        <f aca="false">SUM(P54:P69)</f>
        <v>9</v>
      </c>
      <c r="Q70" s="122" t="n">
        <f aca="false">O70/N70</f>
        <v>0.6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2</v>
      </c>
      <c r="H73" s="137" t="n">
        <f aca="false">F73-G73</f>
        <v>3</v>
      </c>
      <c r="I73" s="139" t="n">
        <f aca="false">G73/F73</f>
        <v>0.4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53</v>
      </c>
      <c r="H74" s="137" t="n">
        <f aca="false">F74-G74</f>
        <v>10</v>
      </c>
      <c r="I74" s="139" t="n">
        <f aca="false">G74/F74</f>
        <v>0.841269841269841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19</v>
      </c>
      <c r="H78" s="137" t="n">
        <f aca="false">F78-G78</f>
        <v>9</v>
      </c>
      <c r="I78" s="139" t="n">
        <f aca="false">G78/F78</f>
        <v>0.678571428571429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9</v>
      </c>
      <c r="H79" s="137" t="n">
        <f aca="false">F79-G79</f>
        <v>1</v>
      </c>
      <c r="I79" s="139" t="n">
        <f aca="false">G79/F79</f>
        <v>0.9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3</v>
      </c>
      <c r="H82" s="137" t="n">
        <f aca="false">F82-G82</f>
        <v>2</v>
      </c>
      <c r="I82" s="139" t="n">
        <f aca="false">G82/F82</f>
        <v>0.6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9</v>
      </c>
      <c r="H83" s="137" t="n">
        <f aca="false">F83-G83</f>
        <v>0</v>
      </c>
      <c r="I83" s="139" t="n">
        <f aca="false">G83/F83</f>
        <v>1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1</v>
      </c>
      <c r="P83" s="137" t="n">
        <f aca="false">N83-O83</f>
        <v>1</v>
      </c>
      <c r="Q83" s="139" t="n">
        <f aca="false">O83/N83</f>
        <v>0.5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163</v>
      </c>
      <c r="H85" s="121" t="n">
        <f aca="false">SUM(H71:H84)</f>
        <v>40</v>
      </c>
      <c r="I85" s="122" t="n">
        <f aca="false">G85/F85</f>
        <v>0.80295566502463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844</v>
      </c>
      <c r="H86" s="121" t="n">
        <f aca="false">H37+H53+H70+H85</f>
        <v>124</v>
      </c>
      <c r="I86" s="122" t="n">
        <f aca="false">G86/F86</f>
        <v>0.871900826446281</v>
      </c>
      <c r="J86" s="121" t="n">
        <f aca="false">J37+J53+J70+J85</f>
        <v>58</v>
      </c>
      <c r="K86" s="121" t="n">
        <f aca="false">K37+K53+K70+K85</f>
        <v>22</v>
      </c>
      <c r="L86" s="121" t="n">
        <f aca="false">L37+L53+L70+L85</f>
        <v>36</v>
      </c>
      <c r="M86" s="122" t="n">
        <f aca="false">K86/J86</f>
        <v>0.379310344827586</v>
      </c>
      <c r="N86" s="121" t="n">
        <f aca="false">N37+N53+N70+N85</f>
        <v>172</v>
      </c>
      <c r="O86" s="121" t="n">
        <f aca="false">O37+O53+O70+O85</f>
        <v>80</v>
      </c>
      <c r="P86" s="121" t="n">
        <f aca="false">P37+P53+P70+P85</f>
        <v>93</v>
      </c>
      <c r="Q86" s="122" t="n">
        <f aca="false">O86/N86</f>
        <v>0.465116279069767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402</v>
      </c>
      <c r="H96" s="148" t="n">
        <f aca="false">H37</f>
        <v>39</v>
      </c>
      <c r="I96" s="149" t="n">
        <f aca="false">I37</f>
        <v>0.91156462585034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41</v>
      </c>
      <c r="P96" s="148" t="n">
        <f aca="false">P37</f>
        <v>62</v>
      </c>
      <c r="Q96" s="149" t="n">
        <f aca="false">Q37</f>
        <v>0.398058252427184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446</v>
      </c>
      <c r="X96" s="148" t="n">
        <f aca="false">V96-W96</f>
        <v>117</v>
      </c>
      <c r="Y96" s="149" t="n">
        <f aca="false">W96/V96</f>
        <v>0.792184724689165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136</v>
      </c>
      <c r="H97" s="151" t="n">
        <f aca="false">H53</f>
        <v>24</v>
      </c>
      <c r="I97" s="152" t="n">
        <f aca="false">I53</f>
        <v>0.85</v>
      </c>
      <c r="J97" s="151" t="n">
        <f aca="false">J53</f>
        <v>22</v>
      </c>
      <c r="K97" s="151" t="n">
        <f aca="false">K53</f>
        <v>16</v>
      </c>
      <c r="L97" s="151" t="n">
        <f aca="false">L53</f>
        <v>6</v>
      </c>
      <c r="M97" s="152" t="n">
        <f aca="false">M53</f>
        <v>0.727272727272727</v>
      </c>
      <c r="N97" s="151" t="n">
        <f aca="false">N53</f>
        <v>20</v>
      </c>
      <c r="O97" s="151" t="n">
        <f aca="false">O53</f>
        <v>12</v>
      </c>
      <c r="P97" s="151" t="n">
        <f aca="false">P53</f>
        <v>8</v>
      </c>
      <c r="Q97" s="152" t="n">
        <f aca="false">Q53</f>
        <v>0.6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164</v>
      </c>
      <c r="X97" s="148" t="n">
        <f aca="false">V97-W97</f>
        <v>38</v>
      </c>
      <c r="Y97" s="149" t="n">
        <f aca="false">W97/V97</f>
        <v>0.811881188118812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143</v>
      </c>
      <c r="H98" s="154" t="n">
        <f aca="false">H70</f>
        <v>21</v>
      </c>
      <c r="I98" s="155" t="n">
        <f aca="false">I70</f>
        <v>0.871951219512195</v>
      </c>
      <c r="J98" s="154" t="n">
        <f aca="false">J70</f>
        <v>5</v>
      </c>
      <c r="K98" s="154" t="n">
        <f aca="false">K70</f>
        <v>4</v>
      </c>
      <c r="L98" s="154" t="n">
        <f aca="false">L70</f>
        <v>1</v>
      </c>
      <c r="M98" s="155" t="n">
        <f aca="false">M70</f>
        <v>0.8</v>
      </c>
      <c r="N98" s="154" t="n">
        <f aca="false">N70</f>
        <v>20</v>
      </c>
      <c r="O98" s="154" t="n">
        <f aca="false">O70</f>
        <v>12</v>
      </c>
      <c r="P98" s="154" t="n">
        <f aca="false">P70</f>
        <v>9</v>
      </c>
      <c r="Q98" s="155" t="n">
        <f aca="false">Q70</f>
        <v>0.6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159</v>
      </c>
      <c r="X98" s="148" t="n">
        <f aca="false">V98-W98</f>
        <v>30</v>
      </c>
      <c r="Y98" s="149" t="n">
        <f aca="false">W98/V98</f>
        <v>0.841269841269841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163</v>
      </c>
      <c r="H99" s="121" t="n">
        <f aca="false">H85</f>
        <v>40</v>
      </c>
      <c r="I99" s="122" t="n">
        <f aca="false">I85</f>
        <v>0.80295566502463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180</v>
      </c>
      <c r="X99" s="148" t="n">
        <f aca="false">V99-W99</f>
        <v>67</v>
      </c>
      <c r="Y99" s="149" t="n">
        <f aca="false">W99/V99</f>
        <v>0.728744939271255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844</v>
      </c>
      <c r="H100" s="121" t="n">
        <f aca="false">H86</f>
        <v>124</v>
      </c>
      <c r="I100" s="122" t="n">
        <f aca="false">I86</f>
        <v>0.871900826446281</v>
      </c>
      <c r="J100" s="121" t="n">
        <f aca="false">J86</f>
        <v>58</v>
      </c>
      <c r="K100" s="121" t="n">
        <f aca="false">K86</f>
        <v>22</v>
      </c>
      <c r="L100" s="121" t="n">
        <f aca="false">L86</f>
        <v>36</v>
      </c>
      <c r="M100" s="122" t="n">
        <f aca="false">M86</f>
        <v>0.379310344827586</v>
      </c>
      <c r="N100" s="121" t="n">
        <f aca="false">N86</f>
        <v>172</v>
      </c>
      <c r="O100" s="121" t="n">
        <f aca="false">O86</f>
        <v>80</v>
      </c>
      <c r="P100" s="121" t="n">
        <f aca="false">P86</f>
        <v>93</v>
      </c>
      <c r="Q100" s="122" t="n">
        <f aca="false">Q86</f>
        <v>0.465116279069767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949</v>
      </c>
      <c r="X100" s="148" t="n">
        <f aca="false">V100-W100</f>
        <v>252</v>
      </c>
      <c r="Y100" s="149" t="n">
        <f aca="false">W100/V100</f>
        <v>0.790174854288093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190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866</v>
      </c>
      <c r="M113" s="121"/>
      <c r="N113" s="121"/>
      <c r="O113" s="121" t="n">
        <f aca="false">I113-L113</f>
        <v>160</v>
      </c>
      <c r="P113" s="121"/>
      <c r="Q113" s="121"/>
      <c r="R113" s="160" t="n">
        <f aca="false">L113/I113</f>
        <v>0.844054580896686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83</v>
      </c>
      <c r="M114" s="121"/>
      <c r="N114" s="121"/>
      <c r="O114" s="121" t="n">
        <f aca="false">I114-L114</f>
        <v>92</v>
      </c>
      <c r="P114" s="121"/>
      <c r="Q114" s="121"/>
      <c r="R114" s="160" t="n">
        <f aca="false">L114/I114</f>
        <v>0.474285714285714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949</v>
      </c>
      <c r="M115" s="121"/>
      <c r="N115" s="121"/>
      <c r="O115" s="121" t="n">
        <f aca="false">SUM(O113:O114)</f>
        <v>252</v>
      </c>
      <c r="P115" s="121"/>
      <c r="Q115" s="121"/>
      <c r="R115" s="160" t="n">
        <f aca="false">L115/I115</f>
        <v>0.790174854288093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2020</v>
      </c>
      <c r="G121" s="166" t="n">
        <v>786</v>
      </c>
      <c r="H121" s="166" t="n">
        <f aca="false">F121-G121</f>
        <v>1234</v>
      </c>
      <c r="I121" s="167" t="n">
        <f aca="false">G121/F121</f>
        <v>0.389108910891089</v>
      </c>
      <c r="J121" s="166" t="n">
        <v>417</v>
      </c>
      <c r="K121" s="166" t="n">
        <v>105</v>
      </c>
      <c r="L121" s="166" t="n">
        <f aca="false">J121-K121</f>
        <v>312</v>
      </c>
      <c r="M121" s="167" t="n">
        <f aca="false">K121/J121</f>
        <v>0.251798561151079</v>
      </c>
    </row>
    <row r="122" customFormat="false" ht="15" hidden="false" customHeight="false" outlineLevel="0" collapsed="false">
      <c r="E122" s="163" t="s">
        <v>61</v>
      </c>
      <c r="F122" s="166" t="n">
        <v>1607</v>
      </c>
      <c r="G122" s="166" t="n">
        <v>434</v>
      </c>
      <c r="H122" s="166" t="n">
        <f aca="false">F122-G122</f>
        <v>1173</v>
      </c>
      <c r="I122" s="167" t="n">
        <f aca="false">G122/F122</f>
        <v>0.270068450528936</v>
      </c>
      <c r="J122" s="166" t="n">
        <v>424</v>
      </c>
      <c r="K122" s="166" t="n">
        <v>80</v>
      </c>
      <c r="L122" s="166" t="n">
        <f aca="false">J122-K122</f>
        <v>344</v>
      </c>
      <c r="M122" s="167" t="n">
        <f aca="false">K122/J122</f>
        <v>0.188679245283019</v>
      </c>
    </row>
    <row r="123" customFormat="false" ht="15" hidden="false" customHeight="false" outlineLevel="0" collapsed="false">
      <c r="E123" s="163" t="s">
        <v>85</v>
      </c>
      <c r="F123" s="166" t="n">
        <v>1377</v>
      </c>
      <c r="G123" s="166" t="n">
        <v>468</v>
      </c>
      <c r="H123" s="166" t="n">
        <f aca="false">F123-G123</f>
        <v>909</v>
      </c>
      <c r="I123" s="167" t="n">
        <f aca="false">G123/F123</f>
        <v>0.339869281045752</v>
      </c>
      <c r="J123" s="166" t="n">
        <v>343</v>
      </c>
      <c r="K123" s="166" t="n">
        <v>66</v>
      </c>
      <c r="L123" s="166" t="n">
        <f aca="false">J123-K123</f>
        <v>277</v>
      </c>
      <c r="M123" s="167" t="n">
        <f aca="false">K123/J123</f>
        <v>0.192419825072886</v>
      </c>
    </row>
    <row r="124" customFormat="false" ht="15" hidden="false" customHeight="false" outlineLevel="0" collapsed="false">
      <c r="E124" s="163" t="s">
        <v>109</v>
      </c>
      <c r="F124" s="166" t="n">
        <v>1945</v>
      </c>
      <c r="G124" s="166" t="n">
        <v>699</v>
      </c>
      <c r="H124" s="166" t="n">
        <f aca="false">F124-G124</f>
        <v>1246</v>
      </c>
      <c r="I124" s="167" t="n">
        <f aca="false">G124/F124</f>
        <v>0.359383033419023</v>
      </c>
      <c r="J124" s="166" t="n">
        <v>447</v>
      </c>
      <c r="K124" s="166" t="n">
        <v>65</v>
      </c>
      <c r="L124" s="166" t="n">
        <f aca="false">J124-K124</f>
        <v>382</v>
      </c>
      <c r="M124" s="167" t="n">
        <f aca="false">K124/J124</f>
        <v>0.145413870246085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6949</v>
      </c>
      <c r="G125" s="163" t="n">
        <f aca="false">G121+G122+G123+G124</f>
        <v>2387</v>
      </c>
      <c r="H125" s="163" t="n">
        <f aca="false">H121+H122+H123+H124</f>
        <v>4562</v>
      </c>
      <c r="I125" s="168" t="n">
        <f aca="false">G125/F125</f>
        <v>0.343502662253562</v>
      </c>
      <c r="J125" s="163" t="n">
        <f aca="false">J121+J122+J123+J124</f>
        <v>1631</v>
      </c>
      <c r="K125" s="163" t="n">
        <f aca="false">K121+K122+K123+K124</f>
        <v>316</v>
      </c>
      <c r="L125" s="163" t="n">
        <f aca="false">L121+L122+L123+L124</f>
        <v>1315</v>
      </c>
      <c r="M125" s="168" t="n">
        <f aca="false">K125/J125</f>
        <v>0.193746167995095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188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402</v>
      </c>
      <c r="H143" s="171" t="n">
        <f aca="false">F143-G143</f>
        <v>55</v>
      </c>
      <c r="I143" s="172" t="n">
        <f aca="false">G143/F143</f>
        <v>0.87964989059081</v>
      </c>
      <c r="J143" s="173" t="n">
        <f aca="false">F121</f>
        <v>2020</v>
      </c>
      <c r="K143" s="173" t="n">
        <f aca="false">G121</f>
        <v>786</v>
      </c>
      <c r="L143" s="174" t="n">
        <f aca="false">J143-K143</f>
        <v>1234</v>
      </c>
      <c r="M143" s="172" t="n">
        <f aca="false">K143/J143</f>
        <v>0.389108910891089</v>
      </c>
      <c r="N143" s="171" t="n">
        <f aca="false">N96+R96</f>
        <v>106</v>
      </c>
      <c r="O143" s="171" t="n">
        <f aca="false">O96+S96</f>
        <v>44</v>
      </c>
      <c r="P143" s="171" t="n">
        <f aca="false">N143-O143</f>
        <v>62</v>
      </c>
      <c r="Q143" s="172" t="n">
        <f aca="false">O143/N143</f>
        <v>0.415094339622642</v>
      </c>
      <c r="R143" s="173" t="n">
        <f aca="false">J121</f>
        <v>417</v>
      </c>
      <c r="S143" s="173" t="n">
        <f aca="false">K121</f>
        <v>105</v>
      </c>
      <c r="T143" s="174" t="n">
        <f aca="false">R143-S143</f>
        <v>312</v>
      </c>
      <c r="U143" s="172" t="n">
        <f aca="false">S143/R143</f>
        <v>0.251798561151079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152</v>
      </c>
      <c r="H144" s="176" t="n">
        <f aca="false">F144-G144</f>
        <v>30</v>
      </c>
      <c r="I144" s="177" t="n">
        <f aca="false">G144/F144</f>
        <v>0.835164835164835</v>
      </c>
      <c r="J144" s="178" t="n">
        <f aca="false">F122</f>
        <v>1607</v>
      </c>
      <c r="K144" s="178" t="n">
        <f aca="false">G122</f>
        <v>434</v>
      </c>
      <c r="L144" s="179" t="n">
        <f aca="false">J144-K144</f>
        <v>1173</v>
      </c>
      <c r="M144" s="177" t="n">
        <f aca="false">K144/J144</f>
        <v>0.270068450528936</v>
      </c>
      <c r="N144" s="176" t="n">
        <f aca="false">N97+R97</f>
        <v>20</v>
      </c>
      <c r="O144" s="176" t="n">
        <f aca="false">O97+S97</f>
        <v>12</v>
      </c>
      <c r="P144" s="176" t="n">
        <f aca="false">N144-O144</f>
        <v>8</v>
      </c>
      <c r="Q144" s="177" t="n">
        <f aca="false">O144/N144</f>
        <v>0.6</v>
      </c>
      <c r="R144" s="178" t="n">
        <f aca="false">J122</f>
        <v>424</v>
      </c>
      <c r="S144" s="178" t="n">
        <f aca="false">K122</f>
        <v>80</v>
      </c>
      <c r="T144" s="179" t="n">
        <f aca="false">R144-S144</f>
        <v>344</v>
      </c>
      <c r="U144" s="177" t="n">
        <f aca="false">S144/R144</f>
        <v>0.188679245283019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147</v>
      </c>
      <c r="H145" s="181" t="n">
        <f aca="false">F145-G145</f>
        <v>22</v>
      </c>
      <c r="I145" s="182" t="n">
        <f aca="false">G145/F145</f>
        <v>0.869822485207101</v>
      </c>
      <c r="J145" s="183" t="n">
        <f aca="false">F123</f>
        <v>1377</v>
      </c>
      <c r="K145" s="183" t="n">
        <f aca="false">G123</f>
        <v>468</v>
      </c>
      <c r="L145" s="184" t="n">
        <f aca="false">J145-K145</f>
        <v>909</v>
      </c>
      <c r="M145" s="182" t="n">
        <f aca="false">K145/J145</f>
        <v>0.339869281045752</v>
      </c>
      <c r="N145" s="181" t="n">
        <f aca="false">N98+R98</f>
        <v>20</v>
      </c>
      <c r="O145" s="181" t="n">
        <f aca="false">O98+S98</f>
        <v>12</v>
      </c>
      <c r="P145" s="181" t="n">
        <f aca="false">N145-O145</f>
        <v>8</v>
      </c>
      <c r="Q145" s="182" t="n">
        <f aca="false">O145/N145</f>
        <v>0.6</v>
      </c>
      <c r="R145" s="183" t="n">
        <f aca="false">J123</f>
        <v>343</v>
      </c>
      <c r="S145" s="183" t="n">
        <f aca="false">K123</f>
        <v>66</v>
      </c>
      <c r="T145" s="184" t="n">
        <f aca="false">R145-S145</f>
        <v>277</v>
      </c>
      <c r="U145" s="182" t="n">
        <f aca="false">S145/R145</f>
        <v>0.192419825072886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165</v>
      </c>
      <c r="H146" s="186" t="n">
        <f aca="false">F146-G146</f>
        <v>53</v>
      </c>
      <c r="I146" s="187" t="n">
        <f aca="false">G146/F146</f>
        <v>0.756880733944954</v>
      </c>
      <c r="J146" s="188" t="n">
        <f aca="false">F124</f>
        <v>1945</v>
      </c>
      <c r="K146" s="188" t="n">
        <f aca="false">G124</f>
        <v>699</v>
      </c>
      <c r="L146" s="189" t="n">
        <f aca="false">J146-K146</f>
        <v>1246</v>
      </c>
      <c r="M146" s="187" t="n">
        <f aca="false">K146/J146</f>
        <v>0.359383033419023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447</v>
      </c>
      <c r="S146" s="188" t="n">
        <f aca="false">K124</f>
        <v>65</v>
      </c>
      <c r="T146" s="189" t="n">
        <f aca="false">R146-S146</f>
        <v>382</v>
      </c>
      <c r="U146" s="187" t="n">
        <f aca="false">S146/R146</f>
        <v>0.145413870246085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866</v>
      </c>
      <c r="H147" s="190" t="n">
        <f aca="false">F147-G147</f>
        <v>160</v>
      </c>
      <c r="I147" s="191" t="n">
        <f aca="false">G147/F147</f>
        <v>0.844054580896686</v>
      </c>
      <c r="J147" s="192" t="n">
        <f aca="false">F125</f>
        <v>6949</v>
      </c>
      <c r="K147" s="192" t="n">
        <f aca="false">G125</f>
        <v>2387</v>
      </c>
      <c r="L147" s="193" t="n">
        <f aca="false">J147-K147</f>
        <v>4562</v>
      </c>
      <c r="M147" s="191" t="n">
        <f aca="false">K147/J147</f>
        <v>0.343502662253562</v>
      </c>
      <c r="N147" s="190" t="n">
        <f aca="false">N100+R100</f>
        <v>175</v>
      </c>
      <c r="O147" s="190" t="n">
        <f aca="false">O100+S100</f>
        <v>83</v>
      </c>
      <c r="P147" s="190" t="n">
        <f aca="false">N147-O147</f>
        <v>92</v>
      </c>
      <c r="Q147" s="191" t="n">
        <f aca="false">O147/N147</f>
        <v>0.474285714285714</v>
      </c>
      <c r="R147" s="192" t="n">
        <f aca="false">J125</f>
        <v>1631</v>
      </c>
      <c r="S147" s="192" t="n">
        <f aca="false">K125</f>
        <v>316</v>
      </c>
      <c r="T147" s="193" t="n">
        <f aca="false">R147-S147</f>
        <v>1315</v>
      </c>
      <c r="U147" s="191" t="n">
        <f aca="false">S147/R147</f>
        <v>0.193746167995095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A8" activeCellId="0" sqref="AA8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13</v>
      </c>
      <c r="H7" s="117" t="n">
        <f aca="false">F7-G7</f>
        <v>1</v>
      </c>
      <c r="I7" s="119" t="n">
        <f aca="false">G7/F7</f>
        <v>0.928571428571429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7</v>
      </c>
      <c r="P10" s="117" t="n">
        <f aca="false">N10-O10</f>
        <v>3</v>
      </c>
      <c r="Q10" s="119" t="n">
        <f aca="false">O10/N10</f>
        <v>0.7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41</v>
      </c>
      <c r="H11" s="117" t="n">
        <f aca="false">F11-G11</f>
        <v>4</v>
      </c>
      <c r="I11" s="119" t="n">
        <f aca="false">G11/F11</f>
        <v>0.911111111111111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29</v>
      </c>
      <c r="H12" s="117" t="n">
        <f aca="false">F12-G12</f>
        <v>3</v>
      </c>
      <c r="I12" s="119" t="n">
        <f aca="false">G12/F12</f>
        <v>0.90625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19</v>
      </c>
      <c r="H14" s="117" t="n">
        <f aca="false">F14-G14</f>
        <v>1</v>
      </c>
      <c r="I14" s="119" t="n">
        <f aca="false">G14/F14</f>
        <v>0.95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20</v>
      </c>
      <c r="H16" s="117" t="n">
        <f aca="false">F16-G16</f>
        <v>8</v>
      </c>
      <c r="I16" s="119" t="n">
        <f aca="false">G16/F16</f>
        <v>0.714285714285714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27</v>
      </c>
      <c r="H17" s="117" t="n">
        <f aca="false">F17-G17</f>
        <v>3</v>
      </c>
      <c r="I17" s="119" t="n">
        <f aca="false">G17/F17</f>
        <v>0.9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16</v>
      </c>
      <c r="P18" s="117" t="n">
        <f aca="false">N18-O18</f>
        <v>18</v>
      </c>
      <c r="Q18" s="119" t="n">
        <f aca="false">O18/N18</f>
        <v>0.470588235294118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9</v>
      </c>
      <c r="H22" s="117" t="n">
        <f aca="false">F22-G22</f>
        <v>1</v>
      </c>
      <c r="I22" s="119" t="n">
        <f aca="false">G22/F22</f>
        <v>0.9</v>
      </c>
      <c r="J22" s="120"/>
      <c r="K22" s="118"/>
      <c r="L22" s="117"/>
      <c r="M22" s="119"/>
      <c r="N22" s="117" t="n">
        <v>4</v>
      </c>
      <c r="O22" s="118" t="n">
        <v>2</v>
      </c>
      <c r="P22" s="117" t="n">
        <f aca="false">N22-O22</f>
        <v>2</v>
      </c>
      <c r="Q22" s="119" t="n">
        <f aca="false">O22/N22</f>
        <v>0.5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7</v>
      </c>
      <c r="H26" s="117" t="n">
        <f aca="false">F26-G26</f>
        <v>2</v>
      </c>
      <c r="I26" s="119" t="n">
        <f aca="false">G26/F26</f>
        <v>0.777777777777778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8</v>
      </c>
      <c r="H33" s="117" t="n">
        <f aca="false">F33-G33</f>
        <v>1</v>
      </c>
      <c r="I33" s="119" t="n">
        <f aca="false">G33/F33</f>
        <v>0.888888888888889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406</v>
      </c>
      <c r="H37" s="121" t="n">
        <f aca="false">F37-G37</f>
        <v>35</v>
      </c>
      <c r="I37" s="122" t="n">
        <f aca="false">G37/F37</f>
        <v>0.920634920634921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41</v>
      </c>
      <c r="P37" s="121" t="n">
        <f aca="false">SUM(P7:P36)</f>
        <v>62</v>
      </c>
      <c r="Q37" s="122" t="n">
        <f aca="false">O37/N37</f>
        <v>0.398058252427184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1</v>
      </c>
      <c r="H38" s="125" t="n">
        <f aca="false">F38-G38</f>
        <v>7</v>
      </c>
      <c r="I38" s="127" t="n">
        <f aca="false">G38/F38</f>
        <v>0.125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9</v>
      </c>
      <c r="H43" s="125" t="n">
        <f aca="false">F43-G43</f>
        <v>1</v>
      </c>
      <c r="I43" s="127" t="n">
        <f aca="false">G43/F43</f>
        <v>0.9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1</v>
      </c>
      <c r="L44" s="125" t="n">
        <f aca="false">J44-K44</f>
        <v>1</v>
      </c>
      <c r="M44" s="127" t="n">
        <f aca="false">K44/J44</f>
        <v>0.5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6</v>
      </c>
      <c r="L48" s="125" t="n">
        <f aca="false">J48-K48</f>
        <v>8</v>
      </c>
      <c r="M48" s="127" t="n">
        <f aca="false">K48/J48</f>
        <v>0.428571428571429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7</v>
      </c>
      <c r="H49" s="125" t="n">
        <f aca="false">F49-G49</f>
        <v>1</v>
      </c>
      <c r="I49" s="127" t="n">
        <f aca="false">G49/F49</f>
        <v>0.875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3</v>
      </c>
      <c r="P50" s="125" t="n">
        <f aca="false">N50-O50</f>
        <v>2</v>
      </c>
      <c r="Q50" s="127" t="n">
        <f aca="false">O50/N50</f>
        <v>0.6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3</v>
      </c>
      <c r="H51" s="125" t="n">
        <f aca="false">F51-G51</f>
        <v>2</v>
      </c>
      <c r="I51" s="127" t="n">
        <f aca="false">G51/F51</f>
        <v>0.6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1</v>
      </c>
      <c r="P51" s="125" t="n">
        <f aca="false">N51-O51</f>
        <v>1</v>
      </c>
      <c r="Q51" s="127" t="n">
        <f aca="false">O51/N51</f>
        <v>0.5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135</v>
      </c>
      <c r="H53" s="121" t="n">
        <f aca="false">SUM(H38:H52)</f>
        <v>25</v>
      </c>
      <c r="I53" s="122" t="n">
        <f aca="false">G53/F53</f>
        <v>0.84375</v>
      </c>
      <c r="J53" s="121" t="n">
        <f aca="false">SUM(J38:J52)</f>
        <v>22</v>
      </c>
      <c r="K53" s="121" t="n">
        <f aca="false">SUM(K38:K52)</f>
        <v>12</v>
      </c>
      <c r="L53" s="121" t="n">
        <f aca="false">SUM(L38:L52)</f>
        <v>10</v>
      </c>
      <c r="M53" s="122" t="n">
        <f aca="false">K53/J53</f>
        <v>0.545454545454545</v>
      </c>
      <c r="N53" s="121" t="n">
        <f aca="false">SUM(N38:N52)</f>
        <v>20</v>
      </c>
      <c r="O53" s="121" t="n">
        <f aca="false">SUM(O38:O52)</f>
        <v>12</v>
      </c>
      <c r="P53" s="121" t="n">
        <f aca="false">N53-O53</f>
        <v>8</v>
      </c>
      <c r="Q53" s="122" t="n">
        <f aca="false">O53/N53</f>
        <v>0.6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2</v>
      </c>
      <c r="P54" s="130" t="n">
        <v>3</v>
      </c>
      <c r="Q54" s="132" t="n">
        <f aca="false">O54/N54</f>
        <v>0.666666666666667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7</v>
      </c>
      <c r="H56" s="130" t="n">
        <f aca="false">F56-G56</f>
        <v>3</v>
      </c>
      <c r="I56" s="132" t="n">
        <f aca="false">G56/F56</f>
        <v>0.7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8</v>
      </c>
      <c r="H57" s="130" t="n">
        <f aca="false">F57-G57</f>
        <v>2</v>
      </c>
      <c r="I57" s="132" t="n">
        <f aca="false">G57/F57</f>
        <v>0.8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8</v>
      </c>
      <c r="H59" s="130" t="n">
        <f aca="false">F59-G59</f>
        <v>6</v>
      </c>
      <c r="I59" s="132" t="n">
        <f aca="false">G59/F59</f>
        <v>0.571428571428571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2</v>
      </c>
      <c r="H60" s="130" t="n">
        <f aca="false">F60-G60</f>
        <v>6</v>
      </c>
      <c r="I60" s="132" t="n">
        <f aca="false">G60/F60</f>
        <v>0.25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7</v>
      </c>
      <c r="H61" s="130" t="n">
        <f aca="false">F61-G61</f>
        <v>1</v>
      </c>
      <c r="I61" s="132" t="n">
        <f aca="false">G61/F61</f>
        <v>0.875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9</v>
      </c>
      <c r="H62" s="130" t="n">
        <f aca="false">F62-G62</f>
        <v>1</v>
      </c>
      <c r="I62" s="132" t="n">
        <f aca="false">G62/F62</f>
        <v>0.9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12</v>
      </c>
      <c r="H66" s="130" t="n">
        <f aca="false">F66-G66</f>
        <v>7</v>
      </c>
      <c r="I66" s="132" t="n">
        <f aca="false">G66/F66</f>
        <v>0.631578947368421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15</v>
      </c>
      <c r="H68" s="130" t="n">
        <f aca="false">F68-G68</f>
        <v>5</v>
      </c>
      <c r="I68" s="132" t="n">
        <f aca="false">G68/F68</f>
        <v>0.75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128</v>
      </c>
      <c r="H70" s="121" t="n">
        <f aca="false">SUM(H54:H69)</f>
        <v>36</v>
      </c>
      <c r="I70" s="122" t="n">
        <f aca="false">G70/F70</f>
        <v>0.780487804878049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14</v>
      </c>
      <c r="P70" s="121" t="n">
        <f aca="false">SUM(P54:P69)</f>
        <v>8</v>
      </c>
      <c r="Q70" s="122" t="n">
        <f aca="false">O70/N70</f>
        <v>0.7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2</v>
      </c>
      <c r="H73" s="137" t="n">
        <f aca="false">F73-G73</f>
        <v>3</v>
      </c>
      <c r="I73" s="139" t="n">
        <f aca="false">G73/F73</f>
        <v>0.4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50</v>
      </c>
      <c r="H74" s="137" t="n">
        <f aca="false">F74-G74</f>
        <v>13</v>
      </c>
      <c r="I74" s="139" t="n">
        <f aca="false">G74/F74</f>
        <v>0.793650793650794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20</v>
      </c>
      <c r="H78" s="137" t="n">
        <f aca="false">F78-G78</f>
        <v>8</v>
      </c>
      <c r="I78" s="139" t="n">
        <f aca="false">G78/F78</f>
        <v>0.714285714285714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7</v>
      </c>
      <c r="H80" s="137" t="n">
        <f aca="false">F80-G80</f>
        <v>3</v>
      </c>
      <c r="I80" s="139" t="n">
        <f aca="false">G80/F80</f>
        <v>0.7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3</v>
      </c>
      <c r="H82" s="137" t="n">
        <f aca="false">F82-G82</f>
        <v>2</v>
      </c>
      <c r="I82" s="139" t="n">
        <f aca="false">G82/F82</f>
        <v>0.6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7</v>
      </c>
      <c r="H83" s="137" t="n">
        <f aca="false">F83-G83</f>
        <v>2</v>
      </c>
      <c r="I83" s="139" t="n">
        <f aca="false">G83/F83</f>
        <v>0.777777777777778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1</v>
      </c>
      <c r="P83" s="137" t="n">
        <f aca="false">N83-O83</f>
        <v>1</v>
      </c>
      <c r="Q83" s="139" t="n">
        <f aca="false">O83/N83</f>
        <v>0.5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158</v>
      </c>
      <c r="H85" s="121" t="n">
        <f aca="false">SUM(H71:H84)</f>
        <v>45</v>
      </c>
      <c r="I85" s="122" t="n">
        <f aca="false">G85/F85</f>
        <v>0.778325123152709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827</v>
      </c>
      <c r="H86" s="121" t="n">
        <f aca="false">H37+H53+H70+H85</f>
        <v>141</v>
      </c>
      <c r="I86" s="122" t="n">
        <f aca="false">G86/F86</f>
        <v>0.854338842975207</v>
      </c>
      <c r="J86" s="121" t="n">
        <f aca="false">J37+J53+J70+J85</f>
        <v>58</v>
      </c>
      <c r="K86" s="121" t="n">
        <f aca="false">K37+K53+K70+K85</f>
        <v>17</v>
      </c>
      <c r="L86" s="121" t="n">
        <f aca="false">L37+L53+L70+L85</f>
        <v>41</v>
      </c>
      <c r="M86" s="122" t="n">
        <f aca="false">K86/J86</f>
        <v>0.293103448275862</v>
      </c>
      <c r="N86" s="121" t="n">
        <f aca="false">N37+N53+N70+N85</f>
        <v>172</v>
      </c>
      <c r="O86" s="121" t="n">
        <f aca="false">O37+O53+O70+O85</f>
        <v>82</v>
      </c>
      <c r="P86" s="121" t="n">
        <f aca="false">P37+P53+P70+P85</f>
        <v>92</v>
      </c>
      <c r="Q86" s="122" t="n">
        <f aca="false">O86/N86</f>
        <v>0.476744186046512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192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406</v>
      </c>
      <c r="H96" s="148" t="n">
        <f aca="false">H37</f>
        <v>35</v>
      </c>
      <c r="I96" s="149" t="n">
        <f aca="false">I37</f>
        <v>0.920634920634921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41</v>
      </c>
      <c r="P96" s="148" t="n">
        <f aca="false">P37</f>
        <v>62</v>
      </c>
      <c r="Q96" s="149" t="n">
        <f aca="false">Q37</f>
        <v>0.398058252427184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450</v>
      </c>
      <c r="X96" s="148" t="n">
        <f aca="false">V96-W96</f>
        <v>113</v>
      </c>
      <c r="Y96" s="149" t="n">
        <f aca="false">W96/V96</f>
        <v>0.799289520426288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135</v>
      </c>
      <c r="H97" s="151" t="n">
        <f aca="false">H53</f>
        <v>25</v>
      </c>
      <c r="I97" s="152" t="n">
        <f aca="false">I53</f>
        <v>0.84375</v>
      </c>
      <c r="J97" s="151" t="n">
        <f aca="false">J53</f>
        <v>22</v>
      </c>
      <c r="K97" s="151" t="n">
        <f aca="false">K53</f>
        <v>12</v>
      </c>
      <c r="L97" s="151" t="n">
        <f aca="false">L53</f>
        <v>10</v>
      </c>
      <c r="M97" s="152" t="n">
        <f aca="false">M53</f>
        <v>0.545454545454545</v>
      </c>
      <c r="N97" s="151" t="n">
        <f aca="false">N53</f>
        <v>20</v>
      </c>
      <c r="O97" s="151" t="n">
        <f aca="false">O53</f>
        <v>12</v>
      </c>
      <c r="P97" s="151" t="n">
        <f aca="false">P53</f>
        <v>8</v>
      </c>
      <c r="Q97" s="152" t="n">
        <f aca="false">Q53</f>
        <v>0.6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159</v>
      </c>
      <c r="X97" s="148" t="n">
        <f aca="false">V97-W97</f>
        <v>43</v>
      </c>
      <c r="Y97" s="149" t="n">
        <f aca="false">W97/V97</f>
        <v>0.787128712871287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128</v>
      </c>
      <c r="H98" s="154" t="n">
        <f aca="false">H70</f>
        <v>36</v>
      </c>
      <c r="I98" s="155" t="n">
        <f aca="false">I70</f>
        <v>0.780487804878049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14</v>
      </c>
      <c r="P98" s="154" t="n">
        <f aca="false">P70</f>
        <v>8</v>
      </c>
      <c r="Q98" s="155" t="n">
        <f aca="false">Q70</f>
        <v>0.7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145</v>
      </c>
      <c r="X98" s="148" t="n">
        <f aca="false">V98-W98</f>
        <v>44</v>
      </c>
      <c r="Y98" s="149" t="n">
        <f aca="false">W98/V98</f>
        <v>0.767195767195767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158</v>
      </c>
      <c r="H99" s="121" t="n">
        <f aca="false">H85</f>
        <v>45</v>
      </c>
      <c r="I99" s="122" t="n">
        <f aca="false">I85</f>
        <v>0.778325123152709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175</v>
      </c>
      <c r="X99" s="148" t="n">
        <f aca="false">V99-W99</f>
        <v>72</v>
      </c>
      <c r="Y99" s="149" t="n">
        <f aca="false">W99/V99</f>
        <v>0.708502024291498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827</v>
      </c>
      <c r="H100" s="121" t="n">
        <f aca="false">H86</f>
        <v>141</v>
      </c>
      <c r="I100" s="122" t="n">
        <f aca="false">I86</f>
        <v>0.854338842975207</v>
      </c>
      <c r="J100" s="121" t="n">
        <f aca="false">J86</f>
        <v>58</v>
      </c>
      <c r="K100" s="121" t="n">
        <f aca="false">K86</f>
        <v>17</v>
      </c>
      <c r="L100" s="121" t="n">
        <f aca="false">L86</f>
        <v>41</v>
      </c>
      <c r="M100" s="122" t="n">
        <f aca="false">M86</f>
        <v>0.293103448275862</v>
      </c>
      <c r="N100" s="121" t="n">
        <f aca="false">N86</f>
        <v>172</v>
      </c>
      <c r="O100" s="121" t="n">
        <f aca="false">O86</f>
        <v>82</v>
      </c>
      <c r="P100" s="121" t="n">
        <f aca="false">P86</f>
        <v>92</v>
      </c>
      <c r="Q100" s="122" t="n">
        <f aca="false">Q86</f>
        <v>0.476744186046512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929</v>
      </c>
      <c r="X100" s="148" t="n">
        <f aca="false">V100-W100</f>
        <v>272</v>
      </c>
      <c r="Y100" s="149" t="n">
        <f aca="false">W100/V100</f>
        <v>0.773522064945878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193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844</v>
      </c>
      <c r="M113" s="121"/>
      <c r="N113" s="121"/>
      <c r="O113" s="121" t="n">
        <f aca="false">I113-L113</f>
        <v>182</v>
      </c>
      <c r="P113" s="121"/>
      <c r="Q113" s="121"/>
      <c r="R113" s="160" t="n">
        <f aca="false">L113/I113</f>
        <v>0.82261208576998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85</v>
      </c>
      <c r="M114" s="121"/>
      <c r="N114" s="121"/>
      <c r="O114" s="121" t="n">
        <f aca="false">I114-L114</f>
        <v>90</v>
      </c>
      <c r="P114" s="121"/>
      <c r="Q114" s="121"/>
      <c r="R114" s="160" t="n">
        <f aca="false">L114/I114</f>
        <v>0.485714285714286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929</v>
      </c>
      <c r="M115" s="121"/>
      <c r="N115" s="121"/>
      <c r="O115" s="121" t="n">
        <f aca="false">SUM(O113:O114)</f>
        <v>272</v>
      </c>
      <c r="P115" s="121"/>
      <c r="Q115" s="121"/>
      <c r="R115" s="160" t="n">
        <f aca="false">L115/I115</f>
        <v>0.773522064945878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2021</v>
      </c>
      <c r="G121" s="166" t="n">
        <v>735</v>
      </c>
      <c r="H121" s="166" t="n">
        <f aca="false">F121-G121</f>
        <v>1286</v>
      </c>
      <c r="I121" s="167" t="n">
        <f aca="false">G121/F121</f>
        <v>0.363681345868382</v>
      </c>
      <c r="J121" s="166" t="n">
        <v>417</v>
      </c>
      <c r="K121" s="166" t="n">
        <v>98</v>
      </c>
      <c r="L121" s="166" t="n">
        <f aca="false">J121-K121</f>
        <v>319</v>
      </c>
      <c r="M121" s="167" t="n">
        <f aca="false">K121/J121</f>
        <v>0.235011990407674</v>
      </c>
    </row>
    <row r="122" customFormat="false" ht="15" hidden="false" customHeight="false" outlineLevel="0" collapsed="false">
      <c r="E122" s="163" t="s">
        <v>61</v>
      </c>
      <c r="F122" s="166" t="n">
        <v>1595</v>
      </c>
      <c r="G122" s="166" t="n">
        <v>390</v>
      </c>
      <c r="H122" s="166" t="n">
        <f aca="false">F122-G122</f>
        <v>1205</v>
      </c>
      <c r="I122" s="167" t="n">
        <f aca="false">G122/F122</f>
        <v>0.244514106583072</v>
      </c>
      <c r="J122" s="166" t="n">
        <v>421</v>
      </c>
      <c r="K122" s="166" t="n">
        <v>74</v>
      </c>
      <c r="L122" s="166" t="n">
        <f aca="false">J122-K122</f>
        <v>347</v>
      </c>
      <c r="M122" s="167" t="n">
        <f aca="false">K122/J122</f>
        <v>0.175771971496437</v>
      </c>
    </row>
    <row r="123" customFormat="false" ht="15" hidden="false" customHeight="false" outlineLevel="0" collapsed="false">
      <c r="E123" s="163" t="s">
        <v>85</v>
      </c>
      <c r="F123" s="166" t="n">
        <v>1364</v>
      </c>
      <c r="G123" s="166" t="n">
        <v>440</v>
      </c>
      <c r="H123" s="166" t="n">
        <f aca="false">F123-G123</f>
        <v>924</v>
      </c>
      <c r="I123" s="167" t="n">
        <f aca="false">G123/F123</f>
        <v>0.32258064516129</v>
      </c>
      <c r="J123" s="166" t="n">
        <v>338</v>
      </c>
      <c r="K123" s="166" t="n">
        <v>59</v>
      </c>
      <c r="L123" s="166" t="n">
        <f aca="false">J123-K123</f>
        <v>279</v>
      </c>
      <c r="M123" s="167" t="n">
        <f aca="false">K123/J123</f>
        <v>0.174556213017751</v>
      </c>
    </row>
    <row r="124" customFormat="false" ht="15" hidden="false" customHeight="false" outlineLevel="0" collapsed="false">
      <c r="E124" s="163" t="s">
        <v>109</v>
      </c>
      <c r="F124" s="166" t="n">
        <v>1956</v>
      </c>
      <c r="G124" s="166" t="n">
        <v>714</v>
      </c>
      <c r="H124" s="166" t="n">
        <f aca="false">F124-G124</f>
        <v>1242</v>
      </c>
      <c r="I124" s="167" t="n">
        <f aca="false">G124/F124</f>
        <v>0.365030674846626</v>
      </c>
      <c r="J124" s="166" t="n">
        <v>451</v>
      </c>
      <c r="K124" s="166" t="n">
        <v>66</v>
      </c>
      <c r="L124" s="166" t="n">
        <f aca="false">J124-K124</f>
        <v>385</v>
      </c>
      <c r="M124" s="167" t="n">
        <f aca="false">K124/J124</f>
        <v>0.146341463414634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6936</v>
      </c>
      <c r="G125" s="163" t="n">
        <f aca="false">G121+G122+G123+G124</f>
        <v>2279</v>
      </c>
      <c r="H125" s="163" t="n">
        <f aca="false">H121+H122+H123+H124</f>
        <v>4657</v>
      </c>
      <c r="I125" s="168" t="n">
        <f aca="false">G125/F125</f>
        <v>0.328575547866205</v>
      </c>
      <c r="J125" s="163" t="n">
        <f aca="false">J121+J122+J123+J124</f>
        <v>1627</v>
      </c>
      <c r="K125" s="163" t="n">
        <f aca="false">K121+K122+K123+K124</f>
        <v>297</v>
      </c>
      <c r="L125" s="163" t="n">
        <f aca="false">L121+L122+L123+L124</f>
        <v>1330</v>
      </c>
      <c r="M125" s="168" t="n">
        <f aca="false">K125/J125</f>
        <v>0.182544560540873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191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406</v>
      </c>
      <c r="H143" s="171" t="n">
        <f aca="false">F143-G143</f>
        <v>51</v>
      </c>
      <c r="I143" s="172" t="n">
        <f aca="false">G143/F143</f>
        <v>0.888402625820569</v>
      </c>
      <c r="J143" s="173" t="n">
        <f aca="false">F121</f>
        <v>2021</v>
      </c>
      <c r="K143" s="173" t="n">
        <f aca="false">G121</f>
        <v>735</v>
      </c>
      <c r="L143" s="174" t="n">
        <f aca="false">J143-K143</f>
        <v>1286</v>
      </c>
      <c r="M143" s="172" t="n">
        <f aca="false">K143/J143</f>
        <v>0.363681345868382</v>
      </c>
      <c r="N143" s="171" t="n">
        <f aca="false">N96+R96</f>
        <v>106</v>
      </c>
      <c r="O143" s="171" t="n">
        <f aca="false">O96+S96</f>
        <v>44</v>
      </c>
      <c r="P143" s="171" t="n">
        <f aca="false">N143-O143</f>
        <v>62</v>
      </c>
      <c r="Q143" s="172" t="n">
        <f aca="false">O143/N143</f>
        <v>0.415094339622642</v>
      </c>
      <c r="R143" s="173" t="n">
        <f aca="false">J121</f>
        <v>417</v>
      </c>
      <c r="S143" s="173" t="n">
        <f aca="false">K121</f>
        <v>98</v>
      </c>
      <c r="T143" s="174" t="n">
        <f aca="false">R143-S143</f>
        <v>319</v>
      </c>
      <c r="U143" s="172" t="n">
        <f aca="false">S143/R143</f>
        <v>0.235011990407674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147</v>
      </c>
      <c r="H144" s="176" t="n">
        <f aca="false">F144-G144</f>
        <v>35</v>
      </c>
      <c r="I144" s="177" t="n">
        <f aca="false">G144/F144</f>
        <v>0.807692307692308</v>
      </c>
      <c r="J144" s="178" t="n">
        <f aca="false">F122</f>
        <v>1595</v>
      </c>
      <c r="K144" s="178" t="n">
        <f aca="false">G122</f>
        <v>390</v>
      </c>
      <c r="L144" s="179" t="n">
        <f aca="false">J144-K144</f>
        <v>1205</v>
      </c>
      <c r="M144" s="177" t="n">
        <f aca="false">K144/J144</f>
        <v>0.244514106583072</v>
      </c>
      <c r="N144" s="176" t="n">
        <f aca="false">N97+R97</f>
        <v>20</v>
      </c>
      <c r="O144" s="176" t="n">
        <f aca="false">O97+S97</f>
        <v>12</v>
      </c>
      <c r="P144" s="176" t="n">
        <f aca="false">N144-O144</f>
        <v>8</v>
      </c>
      <c r="Q144" s="177" t="n">
        <f aca="false">O144/N144</f>
        <v>0.6</v>
      </c>
      <c r="R144" s="178" t="n">
        <f aca="false">J122</f>
        <v>421</v>
      </c>
      <c r="S144" s="178" t="n">
        <f aca="false">K122</f>
        <v>74</v>
      </c>
      <c r="T144" s="179" t="n">
        <f aca="false">R144-S144</f>
        <v>347</v>
      </c>
      <c r="U144" s="177" t="n">
        <f aca="false">S144/R144</f>
        <v>0.175771971496437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131</v>
      </c>
      <c r="H145" s="181" t="n">
        <f aca="false">F145-G145</f>
        <v>38</v>
      </c>
      <c r="I145" s="182" t="n">
        <f aca="false">G145/F145</f>
        <v>0.775147928994083</v>
      </c>
      <c r="J145" s="183" t="n">
        <f aca="false">F123</f>
        <v>1364</v>
      </c>
      <c r="K145" s="183" t="n">
        <f aca="false">G123</f>
        <v>440</v>
      </c>
      <c r="L145" s="184" t="n">
        <f aca="false">J145-K145</f>
        <v>924</v>
      </c>
      <c r="M145" s="182" t="n">
        <f aca="false">K145/J145</f>
        <v>0.32258064516129</v>
      </c>
      <c r="N145" s="181" t="n">
        <f aca="false">N98+R98</f>
        <v>20</v>
      </c>
      <c r="O145" s="181" t="n">
        <f aca="false">O98+S98</f>
        <v>14</v>
      </c>
      <c r="P145" s="181" t="n">
        <f aca="false">N145-O145</f>
        <v>6</v>
      </c>
      <c r="Q145" s="182" t="n">
        <f aca="false">O145/N145</f>
        <v>0.7</v>
      </c>
      <c r="R145" s="183" t="n">
        <f aca="false">J123</f>
        <v>338</v>
      </c>
      <c r="S145" s="183" t="n">
        <f aca="false">K123</f>
        <v>59</v>
      </c>
      <c r="T145" s="184" t="n">
        <f aca="false">R145-S145</f>
        <v>279</v>
      </c>
      <c r="U145" s="182" t="n">
        <f aca="false">S145/R145</f>
        <v>0.174556213017751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160</v>
      </c>
      <c r="H146" s="186" t="n">
        <f aca="false">F146-G146</f>
        <v>58</v>
      </c>
      <c r="I146" s="187" t="n">
        <f aca="false">G146/F146</f>
        <v>0.73394495412844</v>
      </c>
      <c r="J146" s="188" t="n">
        <f aca="false">F124</f>
        <v>1956</v>
      </c>
      <c r="K146" s="188" t="n">
        <f aca="false">G124</f>
        <v>714</v>
      </c>
      <c r="L146" s="189" t="n">
        <f aca="false">J146-K146</f>
        <v>1242</v>
      </c>
      <c r="M146" s="187" t="n">
        <f aca="false">K146/J146</f>
        <v>0.365030674846626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451</v>
      </c>
      <c r="S146" s="188" t="n">
        <f aca="false">K124</f>
        <v>66</v>
      </c>
      <c r="T146" s="189" t="n">
        <f aca="false">R146-S146</f>
        <v>385</v>
      </c>
      <c r="U146" s="187" t="n">
        <f aca="false">S146/R146</f>
        <v>0.146341463414634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844</v>
      </c>
      <c r="H147" s="190" t="n">
        <f aca="false">F147-G147</f>
        <v>182</v>
      </c>
      <c r="I147" s="191" t="n">
        <f aca="false">G147/F147</f>
        <v>0.82261208576998</v>
      </c>
      <c r="J147" s="192" t="n">
        <f aca="false">F125</f>
        <v>6936</v>
      </c>
      <c r="K147" s="192" t="n">
        <f aca="false">G125</f>
        <v>2279</v>
      </c>
      <c r="L147" s="193" t="n">
        <f aca="false">J147-K147</f>
        <v>4657</v>
      </c>
      <c r="M147" s="191" t="n">
        <f aca="false">K147/J147</f>
        <v>0.328575547866205</v>
      </c>
      <c r="N147" s="190" t="n">
        <f aca="false">N100+R100</f>
        <v>175</v>
      </c>
      <c r="O147" s="190" t="n">
        <f aca="false">O100+S100</f>
        <v>85</v>
      </c>
      <c r="P147" s="190" t="n">
        <f aca="false">N147-O147</f>
        <v>90</v>
      </c>
      <c r="Q147" s="191" t="n">
        <f aca="false">O147/N147</f>
        <v>0.485714285714286</v>
      </c>
      <c r="R147" s="192" t="n">
        <f aca="false">J125</f>
        <v>1627</v>
      </c>
      <c r="S147" s="192" t="n">
        <f aca="false">K125</f>
        <v>297</v>
      </c>
      <c r="T147" s="193" t="n">
        <f aca="false">R147-S147</f>
        <v>1330</v>
      </c>
      <c r="U147" s="191" t="n">
        <f aca="false">S147/R147</f>
        <v>0.182544560540873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41</v>
      </c>
      <c r="H11" s="117" t="n">
        <f aca="false">F11-G11</f>
        <v>4</v>
      </c>
      <c r="I11" s="119" t="n">
        <f aca="false">G11/F11</f>
        <v>0.911111111111111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27</v>
      </c>
      <c r="H12" s="117" t="n">
        <f aca="false">F12-G12</f>
        <v>5</v>
      </c>
      <c r="I12" s="119" t="n">
        <f aca="false">G12/F12</f>
        <v>0.84375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19</v>
      </c>
      <c r="H14" s="117" t="n">
        <f aca="false">F14-G14</f>
        <v>1</v>
      </c>
      <c r="I14" s="119" t="n">
        <f aca="false">G14/F14</f>
        <v>0.95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27</v>
      </c>
      <c r="H16" s="117" t="n">
        <f aca="false">F16-G16</f>
        <v>1</v>
      </c>
      <c r="I16" s="119" t="n">
        <f aca="false">G16/F16</f>
        <v>0.964285714285714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29</v>
      </c>
      <c r="H17" s="117" t="n">
        <f aca="false">F17-G17</f>
        <v>1</v>
      </c>
      <c r="I17" s="119" t="n">
        <f aca="false">G17/F17</f>
        <v>0.966666666666667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19</v>
      </c>
      <c r="P18" s="117" t="n">
        <f aca="false">N18-O18</f>
        <v>15</v>
      </c>
      <c r="Q18" s="119" t="n">
        <f aca="false">O18/N18</f>
        <v>0.558823529411765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26</v>
      </c>
      <c r="H19" s="117" t="n">
        <f aca="false">F19-G19</f>
        <v>3</v>
      </c>
      <c r="I19" s="119" t="n">
        <f aca="false">G19/F19</f>
        <v>0.896551724137931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37</v>
      </c>
      <c r="H23" s="117" t="n">
        <f aca="false">F23-G23</f>
        <v>3</v>
      </c>
      <c r="I23" s="119" t="n">
        <f aca="false">G23/F23</f>
        <v>0.925</v>
      </c>
      <c r="J23" s="120"/>
      <c r="K23" s="118"/>
      <c r="L23" s="117"/>
      <c r="M23" s="119"/>
      <c r="N23" s="117" t="n">
        <v>8</v>
      </c>
      <c r="O23" s="118" t="n">
        <v>4</v>
      </c>
      <c r="P23" s="117" t="n">
        <f aca="false">N23-O23</f>
        <v>4</v>
      </c>
      <c r="Q23" s="119" t="n">
        <f aca="false">O23/N23</f>
        <v>0.5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s">
        <v>195</v>
      </c>
      <c r="H24" s="117" t="e">
        <f aca="false">F24-G24</f>
        <v>#VALUE!</v>
      </c>
      <c r="I24" s="119" t="e">
        <f aca="false">G24/F24</f>
        <v>#VALUE!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1</v>
      </c>
      <c r="L28" s="117" t="n">
        <f aca="false">J28-K28</f>
        <v>3</v>
      </c>
      <c r="M28" s="119" t="n">
        <f aca="false">K28/J28</f>
        <v>0.25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 t="n">
        <v>1</v>
      </c>
      <c r="L31" s="117" t="n">
        <f aca="false">J31-K31</f>
        <v>0</v>
      </c>
      <c r="M31" s="119" t="n">
        <f aca="false">K31/J31</f>
        <v>1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9</v>
      </c>
      <c r="H33" s="117" t="n">
        <f aca="false">F33-G33</f>
        <v>0</v>
      </c>
      <c r="I33" s="119" t="n">
        <f aca="false">G33/F33</f>
        <v>1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399</v>
      </c>
      <c r="H37" s="121" t="n">
        <f aca="false">F37-G37</f>
        <v>42</v>
      </c>
      <c r="I37" s="122" t="n">
        <f aca="false">G37/F37</f>
        <v>0.904761904761905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49</v>
      </c>
      <c r="P37" s="121" t="n">
        <f aca="false">SUM(P7:P36)</f>
        <v>54</v>
      </c>
      <c r="Q37" s="122" t="n">
        <f aca="false">O37/N37</f>
        <v>0.475728155339806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13</v>
      </c>
      <c r="L48" s="125" t="n">
        <f aca="false">J48-K48</f>
        <v>1</v>
      </c>
      <c r="M48" s="127" t="n">
        <f aca="false">K48/J48</f>
        <v>0.928571428571429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0</v>
      </c>
      <c r="P49" s="125" t="n">
        <f aca="false">N49-O49</f>
        <v>2</v>
      </c>
      <c r="Q49" s="127" t="n">
        <f aca="false">O49/N49</f>
        <v>0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3</v>
      </c>
      <c r="P50" s="125" t="n">
        <f aca="false">N50-O50</f>
        <v>2</v>
      </c>
      <c r="Q50" s="127" t="n">
        <f aca="false">O50/N50</f>
        <v>0.6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4</v>
      </c>
      <c r="H51" s="125" t="n">
        <f aca="false">F51-G51</f>
        <v>1</v>
      </c>
      <c r="I51" s="127" t="n">
        <f aca="false">G51/F51</f>
        <v>0.8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1</v>
      </c>
      <c r="P51" s="125" t="n">
        <f aca="false">N51-O51</f>
        <v>1</v>
      </c>
      <c r="Q51" s="127" t="n">
        <f aca="false">O51/N51</f>
        <v>0.5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138</v>
      </c>
      <c r="H53" s="121" t="n">
        <f aca="false">SUM(H38:H52)</f>
        <v>22</v>
      </c>
      <c r="I53" s="122" t="n">
        <f aca="false">G53/F53</f>
        <v>0.8625</v>
      </c>
      <c r="J53" s="121" t="n">
        <f aca="false">SUM(J38:J52)</f>
        <v>22</v>
      </c>
      <c r="K53" s="121" t="n">
        <f aca="false">SUM(K38:K52)</f>
        <v>18</v>
      </c>
      <c r="L53" s="121" t="n">
        <f aca="false">SUM(L38:L52)</f>
        <v>4</v>
      </c>
      <c r="M53" s="122" t="n">
        <f aca="false">K53/J53</f>
        <v>0.818181818181818</v>
      </c>
      <c r="N53" s="121" t="n">
        <f aca="false">SUM(N38:N52)</f>
        <v>20</v>
      </c>
      <c r="O53" s="121" t="n">
        <f aca="false">SUM(O38:O52)</f>
        <v>11</v>
      </c>
      <c r="P53" s="121" t="n">
        <f aca="false">N53-O53</f>
        <v>9</v>
      </c>
      <c r="Q53" s="122" t="n">
        <f aca="false">O53/N53</f>
        <v>0.55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8</v>
      </c>
      <c r="H54" s="130" t="n">
        <f aca="false">F54-G54</f>
        <v>2</v>
      </c>
      <c r="I54" s="132" t="n">
        <f aca="false">G54/F54</f>
        <v>0.8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2</v>
      </c>
      <c r="P54" s="130" t="n">
        <v>3</v>
      </c>
      <c r="Q54" s="132" t="n">
        <f aca="false">O54/N54</f>
        <v>0.666666666666667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5</v>
      </c>
      <c r="H56" s="130" t="n">
        <f aca="false">F56-G56</f>
        <v>5</v>
      </c>
      <c r="I56" s="132" t="n">
        <f aca="false">G56/F56</f>
        <v>0.5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9</v>
      </c>
      <c r="H57" s="130" t="n">
        <f aca="false">F57-G57</f>
        <v>1</v>
      </c>
      <c r="I57" s="132" t="n">
        <f aca="false">G57/F57</f>
        <v>0.9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9</v>
      </c>
      <c r="H58" s="130" t="n">
        <f aca="false">F58-G58</f>
        <v>1</v>
      </c>
      <c r="I58" s="132" t="n">
        <f aca="false">G58/F58</f>
        <v>0.9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9</v>
      </c>
      <c r="H59" s="130" t="n">
        <f aca="false">F59-G59</f>
        <v>5</v>
      </c>
      <c r="I59" s="132" t="n">
        <f aca="false">G59/F59</f>
        <v>0.642857142857143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2</v>
      </c>
      <c r="H60" s="130" t="n">
        <f aca="false">F60-G60</f>
        <v>6</v>
      </c>
      <c r="I60" s="132" t="n">
        <f aca="false">G60/F60</f>
        <v>0.25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7</v>
      </c>
      <c r="H61" s="130" t="n">
        <f aca="false">F61-G61</f>
        <v>1</v>
      </c>
      <c r="I61" s="132" t="n">
        <f aca="false">G61/F61</f>
        <v>0.875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2</v>
      </c>
      <c r="P65" s="130" t="n">
        <f aca="false">N65-O65</f>
        <v>4</v>
      </c>
      <c r="Q65" s="132" t="n">
        <f aca="false">O65/N65</f>
        <v>0.333333333333333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13</v>
      </c>
      <c r="H66" s="130" t="n">
        <f aca="false">F66-G66</f>
        <v>6</v>
      </c>
      <c r="I66" s="132" t="n">
        <f aca="false">G66/F66</f>
        <v>0.68421052631579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14</v>
      </c>
      <c r="H68" s="130" t="n">
        <f aca="false">F68-G68</f>
        <v>6</v>
      </c>
      <c r="I68" s="132" t="n">
        <f aca="false">G68/F68</f>
        <v>0.7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2</v>
      </c>
      <c r="P69" s="130" t="n">
        <f aca="false">N69-O69</f>
        <v>0</v>
      </c>
      <c r="Q69" s="132" t="n">
        <f aca="false">O69/N69</f>
        <v>1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129</v>
      </c>
      <c r="H70" s="121" t="n">
        <f aca="false">SUM(H54:H69)</f>
        <v>35</v>
      </c>
      <c r="I70" s="122" t="n">
        <f aca="false">G70/F70</f>
        <v>0.786585365853659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13</v>
      </c>
      <c r="P70" s="121" t="n">
        <f aca="false">SUM(P54:P69)</f>
        <v>9</v>
      </c>
      <c r="Q70" s="122" t="n">
        <f aca="false">O70/N70</f>
        <v>0.65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2</v>
      </c>
      <c r="H73" s="137" t="n">
        <f aca="false">F73-G73</f>
        <v>3</v>
      </c>
      <c r="I73" s="139" t="n">
        <f aca="false">G73/F73</f>
        <v>0.4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42</v>
      </c>
      <c r="H74" s="137" t="n">
        <f aca="false">F74-G74</f>
        <v>21</v>
      </c>
      <c r="I74" s="139" t="n">
        <f aca="false">G74/F74</f>
        <v>0.666666666666667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6</v>
      </c>
      <c r="H83" s="137" t="n">
        <f aca="false">F83-G83</f>
        <v>3</v>
      </c>
      <c r="I83" s="139" t="n">
        <f aca="false">G83/F83</f>
        <v>0.666666666666667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1</v>
      </c>
      <c r="P83" s="137" t="n">
        <f aca="false">N83-O83</f>
        <v>1</v>
      </c>
      <c r="Q83" s="139" t="n">
        <f aca="false">O83/N83</f>
        <v>0.5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149</v>
      </c>
      <c r="H85" s="121" t="n">
        <f aca="false">SUM(H71:H84)</f>
        <v>54</v>
      </c>
      <c r="I85" s="122" t="n">
        <f aca="false">G85/F85</f>
        <v>0.733990147783251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815</v>
      </c>
      <c r="H86" s="121" t="n">
        <f aca="false">H37+H53+H70+H85</f>
        <v>153</v>
      </c>
      <c r="I86" s="122" t="n">
        <f aca="false">G86/F86</f>
        <v>0.841942148760331</v>
      </c>
      <c r="J86" s="121" t="n">
        <f aca="false">J37+J53+J70+J85</f>
        <v>58</v>
      </c>
      <c r="K86" s="121" t="n">
        <f aca="false">K37+K53+K70+K85</f>
        <v>23</v>
      </c>
      <c r="L86" s="121" t="n">
        <f aca="false">L37+L53+L70+L85</f>
        <v>35</v>
      </c>
      <c r="M86" s="122" t="n">
        <f aca="false">K86/J86</f>
        <v>0.396551724137931</v>
      </c>
      <c r="N86" s="121" t="n">
        <f aca="false">N37+N53+N70+N85</f>
        <v>172</v>
      </c>
      <c r="O86" s="121" t="n">
        <f aca="false">O37+O53+O70+O85</f>
        <v>88</v>
      </c>
      <c r="P86" s="121" t="n">
        <f aca="false">P37+P53+P70+P85</f>
        <v>86</v>
      </c>
      <c r="Q86" s="122" t="n">
        <f aca="false">O86/N86</f>
        <v>0.511627906976744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196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399</v>
      </c>
      <c r="H96" s="148" t="n">
        <f aca="false">H37</f>
        <v>42</v>
      </c>
      <c r="I96" s="149" t="n">
        <f aca="false">I37</f>
        <v>0.904761904761905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49</v>
      </c>
      <c r="P96" s="148" t="n">
        <f aca="false">P37</f>
        <v>54</v>
      </c>
      <c r="Q96" s="149" t="n">
        <f aca="false">Q37</f>
        <v>0.475728155339806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451</v>
      </c>
      <c r="X96" s="148" t="n">
        <f aca="false">V96-W96</f>
        <v>112</v>
      </c>
      <c r="Y96" s="149" t="n">
        <f aca="false">W96/V96</f>
        <v>0.801065719360568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138</v>
      </c>
      <c r="H97" s="151" t="n">
        <f aca="false">H53</f>
        <v>22</v>
      </c>
      <c r="I97" s="152" t="n">
        <f aca="false">I53</f>
        <v>0.8625</v>
      </c>
      <c r="J97" s="151" t="n">
        <f aca="false">J53</f>
        <v>22</v>
      </c>
      <c r="K97" s="151" t="n">
        <f aca="false">K53</f>
        <v>18</v>
      </c>
      <c r="L97" s="151" t="n">
        <f aca="false">L53</f>
        <v>4</v>
      </c>
      <c r="M97" s="152" t="n">
        <f aca="false">M53</f>
        <v>0.818181818181818</v>
      </c>
      <c r="N97" s="151" t="n">
        <f aca="false">N53</f>
        <v>20</v>
      </c>
      <c r="O97" s="151" t="n">
        <f aca="false">O53</f>
        <v>11</v>
      </c>
      <c r="P97" s="151" t="n">
        <f aca="false">P53</f>
        <v>9</v>
      </c>
      <c r="Q97" s="152" t="n">
        <f aca="false">Q53</f>
        <v>0.55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167</v>
      </c>
      <c r="X97" s="148" t="n">
        <f aca="false">V97-W97</f>
        <v>35</v>
      </c>
      <c r="Y97" s="149" t="n">
        <f aca="false">W97/V97</f>
        <v>0.826732673267327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129</v>
      </c>
      <c r="H98" s="154" t="n">
        <f aca="false">H70</f>
        <v>35</v>
      </c>
      <c r="I98" s="155" t="n">
        <f aca="false">I70</f>
        <v>0.786585365853659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13</v>
      </c>
      <c r="P98" s="154" t="n">
        <f aca="false">P70</f>
        <v>9</v>
      </c>
      <c r="Q98" s="155" t="n">
        <f aca="false">Q70</f>
        <v>0.65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145</v>
      </c>
      <c r="X98" s="148" t="n">
        <f aca="false">V98-W98</f>
        <v>44</v>
      </c>
      <c r="Y98" s="149" t="n">
        <f aca="false">W98/V98</f>
        <v>0.767195767195767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149</v>
      </c>
      <c r="H99" s="121" t="n">
        <f aca="false">H85</f>
        <v>54</v>
      </c>
      <c r="I99" s="122" t="n">
        <f aca="false">I85</f>
        <v>0.733990147783251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166</v>
      </c>
      <c r="X99" s="148" t="n">
        <f aca="false">V99-W99</f>
        <v>81</v>
      </c>
      <c r="Y99" s="149" t="n">
        <f aca="false">W99/V99</f>
        <v>0.672064777327935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815</v>
      </c>
      <c r="H100" s="121" t="n">
        <f aca="false">H86</f>
        <v>153</v>
      </c>
      <c r="I100" s="122" t="n">
        <f aca="false">I86</f>
        <v>0.841942148760331</v>
      </c>
      <c r="J100" s="121" t="n">
        <f aca="false">J86</f>
        <v>58</v>
      </c>
      <c r="K100" s="121" t="n">
        <f aca="false">K86</f>
        <v>23</v>
      </c>
      <c r="L100" s="121" t="n">
        <f aca="false">L86</f>
        <v>35</v>
      </c>
      <c r="M100" s="122" t="n">
        <f aca="false">M86</f>
        <v>0.396551724137931</v>
      </c>
      <c r="N100" s="121" t="n">
        <f aca="false">N86</f>
        <v>172</v>
      </c>
      <c r="O100" s="121" t="n">
        <f aca="false">O86</f>
        <v>88</v>
      </c>
      <c r="P100" s="121" t="n">
        <f aca="false">P86</f>
        <v>86</v>
      </c>
      <c r="Q100" s="122" t="n">
        <f aca="false">Q86</f>
        <v>0.511627906976744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929</v>
      </c>
      <c r="X100" s="148" t="n">
        <f aca="false">V100-W100</f>
        <v>272</v>
      </c>
      <c r="Y100" s="149" t="n">
        <f aca="false">W100/V100</f>
        <v>0.773522064945878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197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838</v>
      </c>
      <c r="M113" s="121"/>
      <c r="N113" s="121"/>
      <c r="O113" s="121" t="n">
        <f aca="false">I113-L113</f>
        <v>188</v>
      </c>
      <c r="P113" s="121"/>
      <c r="Q113" s="121"/>
      <c r="R113" s="160" t="n">
        <f aca="false">L113/I113</f>
        <v>0.816764132553606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91</v>
      </c>
      <c r="M114" s="121"/>
      <c r="N114" s="121"/>
      <c r="O114" s="121" t="n">
        <f aca="false">I114-L114</f>
        <v>84</v>
      </c>
      <c r="P114" s="121"/>
      <c r="Q114" s="121"/>
      <c r="R114" s="160" t="n">
        <f aca="false">L114/I114</f>
        <v>0.52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929</v>
      </c>
      <c r="M115" s="121"/>
      <c r="N115" s="121"/>
      <c r="O115" s="121" t="n">
        <f aca="false">SUM(O113:O114)</f>
        <v>272</v>
      </c>
      <c r="P115" s="121"/>
      <c r="Q115" s="121"/>
      <c r="R115" s="160" t="n">
        <f aca="false">L115/I115</f>
        <v>0.773522064945878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2021</v>
      </c>
      <c r="G121" s="166" t="n">
        <v>800</v>
      </c>
      <c r="H121" s="166" t="n">
        <f aca="false">F121-G121</f>
        <v>1221</v>
      </c>
      <c r="I121" s="167" t="n">
        <f aca="false">G121/F121</f>
        <v>0.395843641761504</v>
      </c>
      <c r="J121" s="166" t="n">
        <v>418</v>
      </c>
      <c r="K121" s="166" t="n">
        <v>99</v>
      </c>
      <c r="L121" s="166" t="n">
        <f aca="false">J121-K121</f>
        <v>319</v>
      </c>
      <c r="M121" s="167" t="n">
        <f aca="false">K121/J121</f>
        <v>0.236842105263158</v>
      </c>
    </row>
    <row r="122" customFormat="false" ht="15" hidden="false" customHeight="false" outlineLevel="0" collapsed="false">
      <c r="E122" s="163" t="s">
        <v>61</v>
      </c>
      <c r="F122" s="166" t="n">
        <v>1603</v>
      </c>
      <c r="G122" s="166" t="n">
        <v>444</v>
      </c>
      <c r="H122" s="166" t="n">
        <f aca="false">F122-G122</f>
        <v>1159</v>
      </c>
      <c r="I122" s="167" t="n">
        <f aca="false">G122/F122</f>
        <v>0.276980661260137</v>
      </c>
      <c r="J122" s="166" t="n">
        <v>425</v>
      </c>
      <c r="K122" s="166" t="n">
        <v>81</v>
      </c>
      <c r="L122" s="166" t="n">
        <f aca="false">J122-K122</f>
        <v>344</v>
      </c>
      <c r="M122" s="167" t="n">
        <f aca="false">K122/J122</f>
        <v>0.190588235294118</v>
      </c>
    </row>
    <row r="123" customFormat="false" ht="15" hidden="false" customHeight="false" outlineLevel="0" collapsed="false">
      <c r="E123" s="163" t="s">
        <v>85</v>
      </c>
      <c r="F123" s="166" t="n">
        <v>1369</v>
      </c>
      <c r="G123" s="166" t="n">
        <v>462</v>
      </c>
      <c r="H123" s="166" t="n">
        <f aca="false">F123-G123</f>
        <v>907</v>
      </c>
      <c r="I123" s="167" t="n">
        <f aca="false">G123/F123</f>
        <v>0.337472607742878</v>
      </c>
      <c r="J123" s="166" t="n">
        <v>337</v>
      </c>
      <c r="K123" s="166" t="n">
        <v>54</v>
      </c>
      <c r="L123" s="166" t="n">
        <f aca="false">J123-K123</f>
        <v>283</v>
      </c>
      <c r="M123" s="167" t="n">
        <f aca="false">K123/J123</f>
        <v>0.160237388724036</v>
      </c>
    </row>
    <row r="124" customFormat="false" ht="15" hidden="false" customHeight="false" outlineLevel="0" collapsed="false">
      <c r="E124" s="163" t="s">
        <v>109</v>
      </c>
      <c r="F124" s="166" t="n">
        <v>1956</v>
      </c>
      <c r="G124" s="166" t="n">
        <v>697</v>
      </c>
      <c r="H124" s="166" t="n">
        <f aca="false">F124-G124</f>
        <v>1259</v>
      </c>
      <c r="I124" s="167" t="n">
        <f aca="false">G124/F124</f>
        <v>0.356339468302658</v>
      </c>
      <c r="J124" s="166" t="n">
        <v>1956</v>
      </c>
      <c r="K124" s="166" t="n">
        <v>64</v>
      </c>
      <c r="L124" s="166" t="n">
        <f aca="false">J124-K124</f>
        <v>1892</v>
      </c>
      <c r="M124" s="167" t="n">
        <f aca="false">K124/J124</f>
        <v>0.032719836400818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6949</v>
      </c>
      <c r="G125" s="163" t="n">
        <f aca="false">G121+G122+G123+G124</f>
        <v>2403</v>
      </c>
      <c r="H125" s="163" t="n">
        <f aca="false">H121+H122+H123+H124</f>
        <v>4546</v>
      </c>
      <c r="I125" s="168" t="n">
        <f aca="false">G125/F125</f>
        <v>0.345805151820406</v>
      </c>
      <c r="J125" s="163" t="n">
        <f aca="false">J121+J122+J123+J124</f>
        <v>3136</v>
      </c>
      <c r="K125" s="163" t="n">
        <f aca="false">K121+K122+K123+K124</f>
        <v>298</v>
      </c>
      <c r="L125" s="163" t="n">
        <f aca="false">L121+L122+L123+L124</f>
        <v>2838</v>
      </c>
      <c r="M125" s="168" t="n">
        <f aca="false">K125/J125</f>
        <v>0.0950255102040816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194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399</v>
      </c>
      <c r="H143" s="171" t="n">
        <f aca="false">F143-G143</f>
        <v>58</v>
      </c>
      <c r="I143" s="172" t="n">
        <f aca="false">G143/F143</f>
        <v>0.87308533916849</v>
      </c>
      <c r="J143" s="173" t="n">
        <f aca="false">F121</f>
        <v>2021</v>
      </c>
      <c r="K143" s="173" t="n">
        <f aca="false">G121</f>
        <v>800</v>
      </c>
      <c r="L143" s="174" t="n">
        <f aca="false">J143-K143</f>
        <v>1221</v>
      </c>
      <c r="M143" s="172" t="n">
        <f aca="false">K143/J143</f>
        <v>0.395843641761504</v>
      </c>
      <c r="N143" s="171" t="n">
        <f aca="false">N96+R96</f>
        <v>106</v>
      </c>
      <c r="O143" s="171" t="n">
        <f aca="false">O96+S96</f>
        <v>52</v>
      </c>
      <c r="P143" s="171" t="n">
        <f aca="false">N143-O143</f>
        <v>54</v>
      </c>
      <c r="Q143" s="172" t="n">
        <f aca="false">O143/N143</f>
        <v>0.490566037735849</v>
      </c>
      <c r="R143" s="173" t="n">
        <f aca="false">J121</f>
        <v>418</v>
      </c>
      <c r="S143" s="173" t="n">
        <f aca="false">K121</f>
        <v>99</v>
      </c>
      <c r="T143" s="174" t="n">
        <f aca="false">R143-S143</f>
        <v>319</v>
      </c>
      <c r="U143" s="172" t="n">
        <f aca="false">S143/R143</f>
        <v>0.236842105263158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156</v>
      </c>
      <c r="H144" s="176" t="n">
        <f aca="false">F144-G144</f>
        <v>26</v>
      </c>
      <c r="I144" s="177" t="n">
        <f aca="false">G144/F144</f>
        <v>0.857142857142857</v>
      </c>
      <c r="J144" s="178" t="n">
        <f aca="false">F122</f>
        <v>1603</v>
      </c>
      <c r="K144" s="178" t="n">
        <f aca="false">G122</f>
        <v>444</v>
      </c>
      <c r="L144" s="179" t="n">
        <f aca="false">J144-K144</f>
        <v>1159</v>
      </c>
      <c r="M144" s="177" t="n">
        <f aca="false">K144/J144</f>
        <v>0.276980661260137</v>
      </c>
      <c r="N144" s="176" t="n">
        <f aca="false">N97+R97</f>
        <v>20</v>
      </c>
      <c r="O144" s="176" t="n">
        <f aca="false">O97+S97</f>
        <v>11</v>
      </c>
      <c r="P144" s="176" t="n">
        <f aca="false">N144-O144</f>
        <v>9</v>
      </c>
      <c r="Q144" s="177" t="n">
        <f aca="false">O144/N144</f>
        <v>0.55</v>
      </c>
      <c r="R144" s="178" t="n">
        <f aca="false">J122</f>
        <v>425</v>
      </c>
      <c r="S144" s="178" t="n">
        <f aca="false">K122</f>
        <v>81</v>
      </c>
      <c r="T144" s="179" t="n">
        <f aca="false">R144-S144</f>
        <v>344</v>
      </c>
      <c r="U144" s="177" t="n">
        <f aca="false">S144/R144</f>
        <v>0.190588235294118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132</v>
      </c>
      <c r="H145" s="181" t="n">
        <f aca="false">F145-G145</f>
        <v>37</v>
      </c>
      <c r="I145" s="182" t="n">
        <f aca="false">G145/F145</f>
        <v>0.781065088757396</v>
      </c>
      <c r="J145" s="183" t="n">
        <f aca="false">F123</f>
        <v>1369</v>
      </c>
      <c r="K145" s="183" t="n">
        <f aca="false">G123</f>
        <v>462</v>
      </c>
      <c r="L145" s="184" t="n">
        <f aca="false">J145-K145</f>
        <v>907</v>
      </c>
      <c r="M145" s="182" t="n">
        <f aca="false">K145/J145</f>
        <v>0.337472607742878</v>
      </c>
      <c r="N145" s="181" t="n">
        <f aca="false">N98+R98</f>
        <v>20</v>
      </c>
      <c r="O145" s="181" t="n">
        <f aca="false">O98+S98</f>
        <v>13</v>
      </c>
      <c r="P145" s="181" t="n">
        <f aca="false">N145-O145</f>
        <v>7</v>
      </c>
      <c r="Q145" s="182" t="n">
        <f aca="false">O145/N145</f>
        <v>0.65</v>
      </c>
      <c r="R145" s="183" t="n">
        <f aca="false">J123</f>
        <v>337</v>
      </c>
      <c r="S145" s="183" t="n">
        <f aca="false">K123</f>
        <v>54</v>
      </c>
      <c r="T145" s="184" t="n">
        <f aca="false">R145-S145</f>
        <v>283</v>
      </c>
      <c r="U145" s="182" t="n">
        <f aca="false">S145/R145</f>
        <v>0.160237388724036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151</v>
      </c>
      <c r="H146" s="186" t="n">
        <f aca="false">F146-G146</f>
        <v>67</v>
      </c>
      <c r="I146" s="187" t="n">
        <f aca="false">G146/F146</f>
        <v>0.692660550458716</v>
      </c>
      <c r="J146" s="188" t="n">
        <f aca="false">F124</f>
        <v>1956</v>
      </c>
      <c r="K146" s="188" t="n">
        <f aca="false">G124</f>
        <v>697</v>
      </c>
      <c r="L146" s="189" t="n">
        <f aca="false">J146-K146</f>
        <v>1259</v>
      </c>
      <c r="M146" s="187" t="n">
        <f aca="false">K146/J146</f>
        <v>0.356339468302658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1956</v>
      </c>
      <c r="S146" s="188" t="n">
        <f aca="false">K124</f>
        <v>64</v>
      </c>
      <c r="T146" s="189" t="n">
        <f aca="false">R146-S146</f>
        <v>1892</v>
      </c>
      <c r="U146" s="187" t="n">
        <f aca="false">S146/R146</f>
        <v>0.032719836400818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838</v>
      </c>
      <c r="H147" s="190" t="n">
        <f aca="false">F147-G147</f>
        <v>188</v>
      </c>
      <c r="I147" s="191" t="n">
        <f aca="false">G147/F147</f>
        <v>0.816764132553606</v>
      </c>
      <c r="J147" s="192" t="n">
        <f aca="false">F125</f>
        <v>6949</v>
      </c>
      <c r="K147" s="192" t="n">
        <f aca="false">G125</f>
        <v>2403</v>
      </c>
      <c r="L147" s="193" t="n">
        <f aca="false">J147-K147</f>
        <v>4546</v>
      </c>
      <c r="M147" s="191" t="n">
        <f aca="false">K147/J147</f>
        <v>0.345805151820406</v>
      </c>
      <c r="N147" s="190" t="n">
        <f aca="false">N100+R100</f>
        <v>175</v>
      </c>
      <c r="O147" s="190" t="n">
        <f aca="false">O100+S100</f>
        <v>91</v>
      </c>
      <c r="P147" s="190" t="n">
        <f aca="false">N147-O147</f>
        <v>84</v>
      </c>
      <c r="Q147" s="191" t="n">
        <f aca="false">O147/N147</f>
        <v>0.52</v>
      </c>
      <c r="R147" s="192" t="n">
        <f aca="false">J125</f>
        <v>3136</v>
      </c>
      <c r="S147" s="192" t="n">
        <f aca="false">K125</f>
        <v>298</v>
      </c>
      <c r="T147" s="193" t="n">
        <f aca="false">R147-S147</f>
        <v>2838</v>
      </c>
      <c r="U147" s="191" t="n">
        <f aca="false">S147/R147</f>
        <v>0.0950255102040816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40</v>
      </c>
      <c r="H11" s="117" t="n">
        <f aca="false">F11-G11</f>
        <v>5</v>
      </c>
      <c r="I11" s="119" t="n">
        <f aca="false">G11/F11</f>
        <v>0.888888888888889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28</v>
      </c>
      <c r="H12" s="117" t="n">
        <f aca="false">F12-G12</f>
        <v>4</v>
      </c>
      <c r="I12" s="119" t="n">
        <f aca="false">G12/F12</f>
        <v>0.875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19</v>
      </c>
      <c r="H14" s="117" t="n">
        <f aca="false">F14-G14</f>
        <v>1</v>
      </c>
      <c r="I14" s="119" t="n">
        <f aca="false">G14/F14</f>
        <v>0.95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28</v>
      </c>
      <c r="H16" s="117" t="n">
        <f aca="false">F16-G16</f>
        <v>0</v>
      </c>
      <c r="I16" s="119" t="n">
        <f aca="false">G16/F16</f>
        <v>1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28</v>
      </c>
      <c r="H17" s="117" t="n">
        <f aca="false">F17-G17</f>
        <v>2</v>
      </c>
      <c r="I17" s="119" t="n">
        <f aca="false">G17/F17</f>
        <v>0.933333333333333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20</v>
      </c>
      <c r="P18" s="117" t="n">
        <f aca="false">N18-O18</f>
        <v>14</v>
      </c>
      <c r="Q18" s="119" t="n">
        <f aca="false">O18/N18</f>
        <v>0.588235294117647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26</v>
      </c>
      <c r="H19" s="117" t="n">
        <f aca="false">F19-G19</f>
        <v>3</v>
      </c>
      <c r="I19" s="119" t="n">
        <f aca="false">G19/F19</f>
        <v>0.896551724137931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9</v>
      </c>
      <c r="H22" s="117" t="n">
        <f aca="false">F22-G22</f>
        <v>1</v>
      </c>
      <c r="I22" s="119" t="n">
        <f aca="false">G22/F22</f>
        <v>0.9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37</v>
      </c>
      <c r="H23" s="117" t="n">
        <f aca="false">F23-G23</f>
        <v>3</v>
      </c>
      <c r="I23" s="119" t="n">
        <f aca="false">G23/F23</f>
        <v>0.925</v>
      </c>
      <c r="J23" s="120"/>
      <c r="K23" s="118"/>
      <c r="L23" s="117"/>
      <c r="M23" s="119"/>
      <c r="N23" s="117" t="n">
        <v>8</v>
      </c>
      <c r="O23" s="118" t="n">
        <v>3</v>
      </c>
      <c r="P23" s="117" t="n">
        <f aca="false">N23-O23</f>
        <v>5</v>
      </c>
      <c r="Q23" s="119" t="n">
        <f aca="false">O23/N23</f>
        <v>0.375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/>
      <c r="L28" s="117" t="n">
        <f aca="false">J28-K28</f>
        <v>4</v>
      </c>
      <c r="M28" s="119" t="n">
        <f aca="false">K28/J28</f>
        <v>0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7</v>
      </c>
      <c r="L30" s="117" t="n">
        <f aca="false">J30-K30</f>
        <v>1</v>
      </c>
      <c r="M30" s="119" t="n">
        <f aca="false">K30/J30</f>
        <v>0.875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7</v>
      </c>
      <c r="H33" s="117" t="n">
        <f aca="false">F33-G33</f>
        <v>2</v>
      </c>
      <c r="I33" s="119" t="n">
        <f aca="false">G33/F33</f>
        <v>0.777777777777778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405</v>
      </c>
      <c r="H37" s="121" t="n">
        <f aca="false">F37-G37</f>
        <v>36</v>
      </c>
      <c r="I37" s="122" t="n">
        <f aca="false">G37/F37</f>
        <v>0.918367346938775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49</v>
      </c>
      <c r="P37" s="121" t="n">
        <f aca="false">SUM(P7:P36)</f>
        <v>54</v>
      </c>
      <c r="Q37" s="122" t="n">
        <f aca="false">O37/N37</f>
        <v>0.475728155339806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1</v>
      </c>
      <c r="H38" s="125" t="n">
        <f aca="false">F38-G38</f>
        <v>7</v>
      </c>
      <c r="I38" s="127" t="n">
        <f aca="false">G38/F38</f>
        <v>0.125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7</v>
      </c>
      <c r="H40" s="125" t="n">
        <f aca="false">F40-G40</f>
        <v>3</v>
      </c>
      <c r="I40" s="127" t="n">
        <f aca="false">G40/F40</f>
        <v>0.7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12</v>
      </c>
      <c r="L48" s="125" t="n">
        <f aca="false">J48-K48</f>
        <v>2</v>
      </c>
      <c r="M48" s="127" t="n">
        <f aca="false">K48/J48</f>
        <v>0.857142857142857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0</v>
      </c>
      <c r="P49" s="125" t="n">
        <f aca="false">N49-O49</f>
        <v>2</v>
      </c>
      <c r="Q49" s="127" t="n">
        <f aca="false">O49/N49</f>
        <v>0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4</v>
      </c>
      <c r="P50" s="125" t="n">
        <f aca="false">N50-O50</f>
        <v>1</v>
      </c>
      <c r="Q50" s="127" t="n">
        <f aca="false">O50/N50</f>
        <v>0.8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1</v>
      </c>
      <c r="P51" s="125" t="n">
        <f aca="false">N51-O51</f>
        <v>1</v>
      </c>
      <c r="Q51" s="127" t="n">
        <f aca="false">O51/N51</f>
        <v>0.5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139</v>
      </c>
      <c r="H53" s="121" t="n">
        <f aca="false">SUM(H38:H52)</f>
        <v>21</v>
      </c>
      <c r="I53" s="122" t="n">
        <f aca="false">G53/F53</f>
        <v>0.86875</v>
      </c>
      <c r="J53" s="121" t="n">
        <f aca="false">SUM(J38:J52)</f>
        <v>22</v>
      </c>
      <c r="K53" s="121" t="n">
        <f aca="false">SUM(K38:K52)</f>
        <v>17</v>
      </c>
      <c r="L53" s="121" t="n">
        <f aca="false">SUM(L38:L52)</f>
        <v>5</v>
      </c>
      <c r="M53" s="122" t="n">
        <f aca="false">K53/J53</f>
        <v>0.772727272727273</v>
      </c>
      <c r="N53" s="121" t="n">
        <f aca="false">SUM(N38:N52)</f>
        <v>20</v>
      </c>
      <c r="O53" s="121" t="n">
        <f aca="false">SUM(O38:O52)</f>
        <v>12</v>
      </c>
      <c r="P53" s="121" t="n">
        <f aca="false">N53-O53</f>
        <v>8</v>
      </c>
      <c r="Q53" s="122" t="n">
        <f aca="false">O53/N53</f>
        <v>0.6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7</v>
      </c>
      <c r="H54" s="130" t="n">
        <f aca="false">F54-G54</f>
        <v>3</v>
      </c>
      <c r="I54" s="132" t="n">
        <f aca="false">G54/F54</f>
        <v>0.7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2</v>
      </c>
      <c r="P54" s="130" t="n">
        <v>3</v>
      </c>
      <c r="Q54" s="132" t="n">
        <f aca="false">O54/N54</f>
        <v>0.666666666666667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7</v>
      </c>
      <c r="H56" s="130" t="n">
        <f aca="false">F56-G56</f>
        <v>3</v>
      </c>
      <c r="I56" s="132" t="n">
        <f aca="false">G56/F56</f>
        <v>0.7</v>
      </c>
      <c r="J56" s="130"/>
      <c r="K56" s="131"/>
      <c r="L56" s="130"/>
      <c r="M56" s="132"/>
      <c r="N56" s="130" t="n">
        <v>2</v>
      </c>
      <c r="O56" s="131" t="n">
        <v>1</v>
      </c>
      <c r="P56" s="130" t="n">
        <f aca="false">N56-O56</f>
        <v>1</v>
      </c>
      <c r="Q56" s="132" t="n">
        <f aca="false">O56/N56</f>
        <v>0.5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9</v>
      </c>
      <c r="H57" s="130" t="n">
        <f aca="false">F57-G57</f>
        <v>1</v>
      </c>
      <c r="I57" s="132" t="n">
        <f aca="false">G57/F57</f>
        <v>0.9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8</v>
      </c>
      <c r="H58" s="130" t="n">
        <f aca="false">F58-G58</f>
        <v>2</v>
      </c>
      <c r="I58" s="132" t="n">
        <f aca="false">G58/F58</f>
        <v>0.8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9</v>
      </c>
      <c r="H59" s="130" t="n">
        <f aca="false">F59-G59</f>
        <v>5</v>
      </c>
      <c r="I59" s="132" t="n">
        <f aca="false">G59/F59</f>
        <v>0.642857142857143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2</v>
      </c>
      <c r="H60" s="130" t="n">
        <f aca="false">F60-G60</f>
        <v>6</v>
      </c>
      <c r="I60" s="132" t="n">
        <f aca="false">G60/F60</f>
        <v>0.25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7</v>
      </c>
      <c r="H61" s="130" t="n">
        <f aca="false">F61-G61</f>
        <v>1</v>
      </c>
      <c r="I61" s="132" t="n">
        <f aca="false">G61/F61</f>
        <v>0.875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2</v>
      </c>
      <c r="H64" s="130" t="n">
        <f aca="false">F64-G64</f>
        <v>4</v>
      </c>
      <c r="I64" s="132" t="n">
        <f aca="false">G64/F64</f>
        <v>0.333333333333333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2</v>
      </c>
      <c r="P65" s="130" t="n">
        <f aca="false">N65-O65</f>
        <v>4</v>
      </c>
      <c r="Q65" s="132" t="n">
        <f aca="false">O65/N65</f>
        <v>0.333333333333333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16</v>
      </c>
      <c r="H66" s="130" t="n">
        <f aca="false">F66-G66</f>
        <v>3</v>
      </c>
      <c r="I66" s="132" t="n">
        <f aca="false">G66/F66</f>
        <v>0.842105263157895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14</v>
      </c>
      <c r="H68" s="130" t="n">
        <f aca="false">F68-G68</f>
        <v>6</v>
      </c>
      <c r="I68" s="132" t="n">
        <f aca="false">G68/F68</f>
        <v>0.7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2</v>
      </c>
      <c r="P69" s="130" t="n">
        <f aca="false">N69-O69</f>
        <v>0</v>
      </c>
      <c r="Q69" s="132" t="n">
        <f aca="false">O69/N69</f>
        <v>1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130</v>
      </c>
      <c r="H70" s="121" t="n">
        <f aca="false">SUM(H54:H69)</f>
        <v>34</v>
      </c>
      <c r="I70" s="122" t="n">
        <f aca="false">G70/F70</f>
        <v>0.792682926829268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11</v>
      </c>
      <c r="P70" s="121" t="n">
        <f aca="false">SUM(P54:P69)</f>
        <v>11</v>
      </c>
      <c r="Q70" s="122" t="n">
        <f aca="false">O70/N70</f>
        <v>0.55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4</v>
      </c>
      <c r="H73" s="137" t="n">
        <f aca="false">F73-G73</f>
        <v>1</v>
      </c>
      <c r="I73" s="139" t="n">
        <f aca="false">G73/F73</f>
        <v>0.8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49</v>
      </c>
      <c r="H74" s="137" t="n">
        <f aca="false">F74-G74</f>
        <v>14</v>
      </c>
      <c r="I74" s="139" t="n">
        <f aca="false">G74/F74</f>
        <v>0.777777777777778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14</v>
      </c>
      <c r="H78" s="137" t="n">
        <f aca="false">F78-G78</f>
        <v>14</v>
      </c>
      <c r="I78" s="139" t="n">
        <f aca="false">G78/F78</f>
        <v>0.5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10</v>
      </c>
      <c r="H81" s="137" t="n">
        <f aca="false">F81-G81</f>
        <v>0</v>
      </c>
      <c r="I81" s="139" t="n">
        <f aca="false">G81/F81</f>
        <v>1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8</v>
      </c>
      <c r="H83" s="137" t="n">
        <f aca="false">F83-G83</f>
        <v>1</v>
      </c>
      <c r="I83" s="139" t="n">
        <f aca="false">G83/F83</f>
        <v>0.888888888888889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164</v>
      </c>
      <c r="H85" s="121" t="n">
        <f aca="false">SUM(H71:H84)</f>
        <v>39</v>
      </c>
      <c r="I85" s="122" t="n">
        <f aca="false">G85/F85</f>
        <v>0.807881773399015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14</v>
      </c>
      <c r="P85" s="121" t="n">
        <f aca="false">SUM(P71:P84)</f>
        <v>15</v>
      </c>
      <c r="Q85" s="122" t="n">
        <f aca="false">O85/N85</f>
        <v>0.482758620689655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838</v>
      </c>
      <c r="H86" s="121" t="n">
        <f aca="false">H37+H53+H70+H85</f>
        <v>130</v>
      </c>
      <c r="I86" s="122" t="n">
        <f aca="false">G86/F86</f>
        <v>0.865702479338843</v>
      </c>
      <c r="J86" s="121" t="n">
        <f aca="false">J37+J53+J70+J85</f>
        <v>58</v>
      </c>
      <c r="K86" s="121" t="n">
        <f aca="false">K37+K53+K70+K85</f>
        <v>22</v>
      </c>
      <c r="L86" s="121" t="n">
        <f aca="false">L37+L53+L70+L85</f>
        <v>36</v>
      </c>
      <c r="M86" s="122" t="n">
        <f aca="false">K86/J86</f>
        <v>0.379310344827586</v>
      </c>
      <c r="N86" s="121" t="n">
        <f aca="false">N37+N53+N70+N85</f>
        <v>172</v>
      </c>
      <c r="O86" s="121" t="n">
        <f aca="false">O37+O53+O70+O85</f>
        <v>86</v>
      </c>
      <c r="P86" s="121" t="n">
        <f aca="false">P37+P53+P70+P85</f>
        <v>88</v>
      </c>
      <c r="Q86" s="122" t="n">
        <f aca="false">O86/N86</f>
        <v>0.5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199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405</v>
      </c>
      <c r="H96" s="148" t="n">
        <f aca="false">H37</f>
        <v>36</v>
      </c>
      <c r="I96" s="149" t="n">
        <f aca="false">I37</f>
        <v>0.918367346938775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49</v>
      </c>
      <c r="P96" s="148" t="n">
        <f aca="false">P37</f>
        <v>54</v>
      </c>
      <c r="Q96" s="149" t="n">
        <f aca="false">Q37</f>
        <v>0.475728155339806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457</v>
      </c>
      <c r="X96" s="148" t="n">
        <f aca="false">V96-W96</f>
        <v>106</v>
      </c>
      <c r="Y96" s="149" t="n">
        <f aca="false">W96/V96</f>
        <v>0.811722912966252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139</v>
      </c>
      <c r="H97" s="151" t="n">
        <f aca="false">H53</f>
        <v>21</v>
      </c>
      <c r="I97" s="152" t="n">
        <f aca="false">I53</f>
        <v>0.86875</v>
      </c>
      <c r="J97" s="151" t="n">
        <f aca="false">J53</f>
        <v>22</v>
      </c>
      <c r="K97" s="151" t="n">
        <f aca="false">K53</f>
        <v>17</v>
      </c>
      <c r="L97" s="151" t="n">
        <f aca="false">L53</f>
        <v>5</v>
      </c>
      <c r="M97" s="152" t="n">
        <f aca="false">M53</f>
        <v>0.772727272727273</v>
      </c>
      <c r="N97" s="151" t="n">
        <f aca="false">N53</f>
        <v>20</v>
      </c>
      <c r="O97" s="151" t="n">
        <f aca="false">O53</f>
        <v>12</v>
      </c>
      <c r="P97" s="151" t="n">
        <f aca="false">P53</f>
        <v>8</v>
      </c>
      <c r="Q97" s="152" t="n">
        <f aca="false">Q53</f>
        <v>0.6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168</v>
      </c>
      <c r="X97" s="148" t="n">
        <f aca="false">V97-W97</f>
        <v>34</v>
      </c>
      <c r="Y97" s="149" t="n">
        <f aca="false">W97/V97</f>
        <v>0.831683168316832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130</v>
      </c>
      <c r="H98" s="154" t="n">
        <f aca="false">H70</f>
        <v>34</v>
      </c>
      <c r="I98" s="155" t="n">
        <f aca="false">I70</f>
        <v>0.792682926829268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11</v>
      </c>
      <c r="P98" s="154" t="n">
        <f aca="false">P70</f>
        <v>11</v>
      </c>
      <c r="Q98" s="155" t="n">
        <f aca="false">Q70</f>
        <v>0.55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144</v>
      </c>
      <c r="X98" s="148" t="n">
        <f aca="false">V98-W98</f>
        <v>45</v>
      </c>
      <c r="Y98" s="149" t="n">
        <f aca="false">W98/V98</f>
        <v>0.761904761904762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164</v>
      </c>
      <c r="H99" s="121" t="n">
        <f aca="false">H85</f>
        <v>39</v>
      </c>
      <c r="I99" s="122" t="n">
        <f aca="false">I85</f>
        <v>0.807881773399015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14</v>
      </c>
      <c r="P99" s="121" t="n">
        <f aca="false">P85</f>
        <v>15</v>
      </c>
      <c r="Q99" s="122" t="n">
        <f aca="false">Q85</f>
        <v>0.482758620689655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180</v>
      </c>
      <c r="X99" s="148" t="n">
        <f aca="false">V99-W99</f>
        <v>67</v>
      </c>
      <c r="Y99" s="149" t="n">
        <f aca="false">W99/V99</f>
        <v>0.728744939271255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838</v>
      </c>
      <c r="H100" s="121" t="n">
        <f aca="false">H86</f>
        <v>130</v>
      </c>
      <c r="I100" s="122" t="n">
        <f aca="false">I86</f>
        <v>0.865702479338843</v>
      </c>
      <c r="J100" s="121" t="n">
        <f aca="false">J86</f>
        <v>58</v>
      </c>
      <c r="K100" s="121" t="n">
        <f aca="false">K86</f>
        <v>22</v>
      </c>
      <c r="L100" s="121" t="n">
        <f aca="false">L86</f>
        <v>36</v>
      </c>
      <c r="M100" s="122" t="n">
        <f aca="false">M86</f>
        <v>0.379310344827586</v>
      </c>
      <c r="N100" s="121" t="n">
        <f aca="false">N86</f>
        <v>172</v>
      </c>
      <c r="O100" s="121" t="n">
        <f aca="false">O86</f>
        <v>86</v>
      </c>
      <c r="P100" s="121" t="n">
        <f aca="false">P86</f>
        <v>88</v>
      </c>
      <c r="Q100" s="122" t="n">
        <f aca="false">Q86</f>
        <v>0.5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949</v>
      </c>
      <c r="X100" s="148" t="n">
        <f aca="false">V100-W100</f>
        <v>252</v>
      </c>
      <c r="Y100" s="149" t="n">
        <f aca="false">W100/V100</f>
        <v>0.790174854288093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200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860</v>
      </c>
      <c r="M113" s="121"/>
      <c r="N113" s="121"/>
      <c r="O113" s="121" t="n">
        <f aca="false">I113-L113</f>
        <v>166</v>
      </c>
      <c r="P113" s="121"/>
      <c r="Q113" s="121"/>
      <c r="R113" s="160" t="n">
        <f aca="false">L113/I113</f>
        <v>0.838206627680312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89</v>
      </c>
      <c r="M114" s="121"/>
      <c r="N114" s="121"/>
      <c r="O114" s="121" t="n">
        <f aca="false">I114-L114</f>
        <v>86</v>
      </c>
      <c r="P114" s="121"/>
      <c r="Q114" s="121"/>
      <c r="R114" s="160" t="n">
        <f aca="false">L114/I114</f>
        <v>0.508571428571429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949</v>
      </c>
      <c r="M115" s="121"/>
      <c r="N115" s="121"/>
      <c r="O115" s="121" t="n">
        <f aca="false">SUM(O113:O114)</f>
        <v>252</v>
      </c>
      <c r="P115" s="121"/>
      <c r="Q115" s="121"/>
      <c r="R115" s="160" t="n">
        <f aca="false">L115/I115</f>
        <v>0.790174854288093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2013</v>
      </c>
      <c r="G121" s="166" t="n">
        <v>795</v>
      </c>
      <c r="H121" s="166" t="n">
        <f aca="false">F121-G121</f>
        <v>1218</v>
      </c>
      <c r="I121" s="167" t="n">
        <f aca="false">G121/F121</f>
        <v>0.394932935916542</v>
      </c>
      <c r="J121" s="166" t="n">
        <v>419</v>
      </c>
      <c r="K121" s="166" t="n">
        <v>99</v>
      </c>
      <c r="L121" s="166" t="n">
        <f aca="false">J121-K121</f>
        <v>320</v>
      </c>
      <c r="M121" s="167" t="n">
        <f aca="false">K121/J121</f>
        <v>0.236276849642005</v>
      </c>
    </row>
    <row r="122" customFormat="false" ht="15" hidden="false" customHeight="false" outlineLevel="0" collapsed="false">
      <c r="E122" s="163" t="s">
        <v>61</v>
      </c>
      <c r="F122" s="166" t="n">
        <v>1591</v>
      </c>
      <c r="G122" s="166" t="n">
        <v>436</v>
      </c>
      <c r="H122" s="166" t="n">
        <f aca="false">F122-G122</f>
        <v>1155</v>
      </c>
      <c r="I122" s="167" t="n">
        <f aca="false">G122/F122</f>
        <v>0.274041483343809</v>
      </c>
      <c r="J122" s="166" t="n">
        <v>424</v>
      </c>
      <c r="K122" s="166" t="n">
        <v>86</v>
      </c>
      <c r="L122" s="166" t="n">
        <f aca="false">J122-K122</f>
        <v>338</v>
      </c>
      <c r="M122" s="167" t="n">
        <f aca="false">K122/J122</f>
        <v>0.202830188679245</v>
      </c>
    </row>
    <row r="123" customFormat="false" ht="15" hidden="false" customHeight="false" outlineLevel="0" collapsed="false">
      <c r="E123" s="163" t="s">
        <v>85</v>
      </c>
      <c r="F123" s="166" t="n">
        <v>1354</v>
      </c>
      <c r="G123" s="166" t="n">
        <v>479</v>
      </c>
      <c r="H123" s="166" t="n">
        <f aca="false">F123-G123</f>
        <v>875</v>
      </c>
      <c r="I123" s="167" t="n">
        <f aca="false">G123/F123</f>
        <v>0.353766617429837</v>
      </c>
      <c r="J123" s="166" t="n">
        <v>321</v>
      </c>
      <c r="K123" s="166" t="n">
        <v>59</v>
      </c>
      <c r="L123" s="166" t="n">
        <f aca="false">J123-K123</f>
        <v>262</v>
      </c>
      <c r="M123" s="167" t="n">
        <f aca="false">K123/J123</f>
        <v>0.183800623052959</v>
      </c>
    </row>
    <row r="124" customFormat="false" ht="15" hidden="false" customHeight="false" outlineLevel="0" collapsed="false">
      <c r="E124" s="163" t="s">
        <v>109</v>
      </c>
      <c r="F124" s="166" t="n">
        <v>1938</v>
      </c>
      <c r="G124" s="166" t="n">
        <v>746</v>
      </c>
      <c r="H124" s="166" t="n">
        <f aca="false">F124-G124</f>
        <v>1192</v>
      </c>
      <c r="I124" s="167" t="n">
        <f aca="false">G124/F124</f>
        <v>0.384932920536636</v>
      </c>
      <c r="J124" s="166" t="n">
        <v>441</v>
      </c>
      <c r="K124" s="166" t="n">
        <v>60</v>
      </c>
      <c r="L124" s="166" t="n">
        <f aca="false">J124-K124</f>
        <v>381</v>
      </c>
      <c r="M124" s="167" t="n">
        <f aca="false">K124/J124</f>
        <v>0.136054421768707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6896</v>
      </c>
      <c r="G125" s="163" t="n">
        <f aca="false">G121+G122+G123+G124</f>
        <v>2456</v>
      </c>
      <c r="H125" s="163" t="n">
        <f aca="false">H121+H122+H123+H124</f>
        <v>4440</v>
      </c>
      <c r="I125" s="168" t="n">
        <f aca="false">G125/F125</f>
        <v>0.35614849187935</v>
      </c>
      <c r="J125" s="163" t="n">
        <f aca="false">J121+J122+J123+J124</f>
        <v>1605</v>
      </c>
      <c r="K125" s="163" t="n">
        <f aca="false">K121+K122+K123+K124</f>
        <v>304</v>
      </c>
      <c r="L125" s="163" t="n">
        <f aca="false">L121+L122+L123+L124</f>
        <v>1301</v>
      </c>
      <c r="M125" s="168" t="n">
        <f aca="false">K125/J125</f>
        <v>0.189408099688474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198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405</v>
      </c>
      <c r="H143" s="171" t="n">
        <f aca="false">F143-G143</f>
        <v>52</v>
      </c>
      <c r="I143" s="172" t="n">
        <f aca="false">G143/F143</f>
        <v>0.886214442013129</v>
      </c>
      <c r="J143" s="173" t="n">
        <f aca="false">F121</f>
        <v>2013</v>
      </c>
      <c r="K143" s="173" t="n">
        <f aca="false">G121</f>
        <v>795</v>
      </c>
      <c r="L143" s="174" t="n">
        <f aca="false">J143-K143</f>
        <v>1218</v>
      </c>
      <c r="M143" s="172" t="n">
        <f aca="false">K143/J143</f>
        <v>0.394932935916542</v>
      </c>
      <c r="N143" s="171" t="n">
        <f aca="false">N96+R96</f>
        <v>106</v>
      </c>
      <c r="O143" s="171" t="n">
        <f aca="false">O96+S96</f>
        <v>52</v>
      </c>
      <c r="P143" s="171" t="n">
        <f aca="false">N143-O143</f>
        <v>54</v>
      </c>
      <c r="Q143" s="172" t="n">
        <f aca="false">O143/N143</f>
        <v>0.490566037735849</v>
      </c>
      <c r="R143" s="173" t="n">
        <f aca="false">J121</f>
        <v>419</v>
      </c>
      <c r="S143" s="173" t="n">
        <f aca="false">K121</f>
        <v>99</v>
      </c>
      <c r="T143" s="174" t="n">
        <f aca="false">R143-S143</f>
        <v>320</v>
      </c>
      <c r="U143" s="172" t="n">
        <f aca="false">S143/R143</f>
        <v>0.236276849642005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156</v>
      </c>
      <c r="H144" s="176" t="n">
        <f aca="false">F144-G144</f>
        <v>26</v>
      </c>
      <c r="I144" s="177" t="n">
        <f aca="false">G144/F144</f>
        <v>0.857142857142857</v>
      </c>
      <c r="J144" s="178" t="n">
        <f aca="false">F122</f>
        <v>1591</v>
      </c>
      <c r="K144" s="178" t="n">
        <f aca="false">G122</f>
        <v>436</v>
      </c>
      <c r="L144" s="179" t="n">
        <f aca="false">J144-K144</f>
        <v>1155</v>
      </c>
      <c r="M144" s="177" t="n">
        <f aca="false">K144/J144</f>
        <v>0.274041483343809</v>
      </c>
      <c r="N144" s="176" t="n">
        <f aca="false">N97+R97</f>
        <v>20</v>
      </c>
      <c r="O144" s="176" t="n">
        <f aca="false">O97+S97</f>
        <v>12</v>
      </c>
      <c r="P144" s="176" t="n">
        <f aca="false">N144-O144</f>
        <v>8</v>
      </c>
      <c r="Q144" s="177" t="n">
        <f aca="false">O144/N144</f>
        <v>0.6</v>
      </c>
      <c r="R144" s="178" t="n">
        <f aca="false">J122</f>
        <v>424</v>
      </c>
      <c r="S144" s="178" t="n">
        <f aca="false">K122</f>
        <v>86</v>
      </c>
      <c r="T144" s="179" t="n">
        <f aca="false">R144-S144</f>
        <v>338</v>
      </c>
      <c r="U144" s="177" t="n">
        <f aca="false">S144/R144</f>
        <v>0.202830188679245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133</v>
      </c>
      <c r="H145" s="181" t="n">
        <f aca="false">F145-G145</f>
        <v>36</v>
      </c>
      <c r="I145" s="182" t="n">
        <f aca="false">G145/F145</f>
        <v>0.78698224852071</v>
      </c>
      <c r="J145" s="183" t="n">
        <f aca="false">F123</f>
        <v>1354</v>
      </c>
      <c r="K145" s="183" t="n">
        <f aca="false">G123</f>
        <v>479</v>
      </c>
      <c r="L145" s="184" t="n">
        <f aca="false">J145-K145</f>
        <v>875</v>
      </c>
      <c r="M145" s="182" t="n">
        <f aca="false">K145/J145</f>
        <v>0.353766617429837</v>
      </c>
      <c r="N145" s="181" t="n">
        <f aca="false">N98+R98</f>
        <v>20</v>
      </c>
      <c r="O145" s="181" t="n">
        <f aca="false">O98+S98</f>
        <v>11</v>
      </c>
      <c r="P145" s="181" t="n">
        <f aca="false">N145-O145</f>
        <v>9</v>
      </c>
      <c r="Q145" s="182" t="n">
        <f aca="false">O145/N145</f>
        <v>0.55</v>
      </c>
      <c r="R145" s="183" t="n">
        <f aca="false">J123</f>
        <v>321</v>
      </c>
      <c r="S145" s="183" t="n">
        <f aca="false">K123</f>
        <v>59</v>
      </c>
      <c r="T145" s="184" t="n">
        <f aca="false">R145-S145</f>
        <v>262</v>
      </c>
      <c r="U145" s="182" t="n">
        <f aca="false">S145/R145</f>
        <v>0.183800623052959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166</v>
      </c>
      <c r="H146" s="186" t="n">
        <f aca="false">F146-G146</f>
        <v>52</v>
      </c>
      <c r="I146" s="187" t="n">
        <f aca="false">G146/F146</f>
        <v>0.761467889908257</v>
      </c>
      <c r="J146" s="188" t="n">
        <f aca="false">F124</f>
        <v>1938</v>
      </c>
      <c r="K146" s="188" t="n">
        <f aca="false">G124</f>
        <v>746</v>
      </c>
      <c r="L146" s="189" t="n">
        <f aca="false">J146-K146</f>
        <v>1192</v>
      </c>
      <c r="M146" s="187" t="n">
        <f aca="false">K146/J146</f>
        <v>0.384932920536636</v>
      </c>
      <c r="N146" s="186" t="n">
        <f aca="false">N99+R99</f>
        <v>29</v>
      </c>
      <c r="O146" s="186" t="n">
        <f aca="false">O99+S99</f>
        <v>14</v>
      </c>
      <c r="P146" s="186" t="n">
        <f aca="false">N146-O146</f>
        <v>15</v>
      </c>
      <c r="Q146" s="187" t="n">
        <f aca="false">O146/N146</f>
        <v>0.482758620689655</v>
      </c>
      <c r="R146" s="188" t="n">
        <f aca="false">J124</f>
        <v>441</v>
      </c>
      <c r="S146" s="188" t="n">
        <f aca="false">K124</f>
        <v>60</v>
      </c>
      <c r="T146" s="189" t="n">
        <f aca="false">R146-S146</f>
        <v>381</v>
      </c>
      <c r="U146" s="187" t="n">
        <f aca="false">S146/R146</f>
        <v>0.136054421768707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860</v>
      </c>
      <c r="H147" s="190" t="n">
        <f aca="false">F147-G147</f>
        <v>166</v>
      </c>
      <c r="I147" s="191" t="n">
        <f aca="false">G147/F147</f>
        <v>0.838206627680312</v>
      </c>
      <c r="J147" s="192" t="n">
        <f aca="false">F125</f>
        <v>6896</v>
      </c>
      <c r="K147" s="192" t="n">
        <f aca="false">G125</f>
        <v>2456</v>
      </c>
      <c r="L147" s="193" t="n">
        <f aca="false">J147-K147</f>
        <v>4440</v>
      </c>
      <c r="M147" s="191" t="n">
        <f aca="false">K147/J147</f>
        <v>0.35614849187935</v>
      </c>
      <c r="N147" s="190" t="n">
        <f aca="false">N100+R100</f>
        <v>175</v>
      </c>
      <c r="O147" s="190" t="n">
        <f aca="false">O100+S100</f>
        <v>89</v>
      </c>
      <c r="P147" s="190" t="n">
        <f aca="false">N147-O147</f>
        <v>86</v>
      </c>
      <c r="Q147" s="191" t="n">
        <f aca="false">O147/N147</f>
        <v>0.508571428571429</v>
      </c>
      <c r="R147" s="192" t="n">
        <f aca="false">J125</f>
        <v>1605</v>
      </c>
      <c r="S147" s="192" t="n">
        <f aca="false">K125</f>
        <v>304</v>
      </c>
      <c r="T147" s="193" t="n">
        <f aca="false">R147-S147</f>
        <v>1301</v>
      </c>
      <c r="U147" s="191" t="n">
        <f aca="false">S147/R147</f>
        <v>0.189408099688474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201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10</v>
      </c>
      <c r="P10" s="117" t="n">
        <f aca="false">N10-O10</f>
        <v>0</v>
      </c>
      <c r="Q10" s="119" t="n">
        <f aca="false">O10/N10</f>
        <v>1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28</v>
      </c>
      <c r="H12" s="117" t="n">
        <f aca="false">F12-G12</f>
        <v>4</v>
      </c>
      <c r="I12" s="119" t="n">
        <f aca="false">G12/F12</f>
        <v>0.875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26</v>
      </c>
      <c r="H16" s="117" t="n">
        <f aca="false">F16-G16</f>
        <v>2</v>
      </c>
      <c r="I16" s="119" t="n">
        <f aca="false">G16/F16</f>
        <v>0.928571428571429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28</v>
      </c>
      <c r="H17" s="117" t="n">
        <f aca="false">F17-G17</f>
        <v>2</v>
      </c>
      <c r="I17" s="119" t="n">
        <f aca="false">G17/F17</f>
        <v>0.933333333333333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24</v>
      </c>
      <c r="P18" s="117" t="n">
        <f aca="false">N18-O18</f>
        <v>10</v>
      </c>
      <c r="Q18" s="119" t="n">
        <f aca="false">O18/N18</f>
        <v>0.705882352941176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27</v>
      </c>
      <c r="H19" s="117" t="n">
        <f aca="false">F19-G19</f>
        <v>2</v>
      </c>
      <c r="I19" s="119" t="n">
        <f aca="false">G19/F19</f>
        <v>0.931034482758621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36</v>
      </c>
      <c r="H23" s="117" t="n">
        <f aca="false">F23-G23</f>
        <v>4</v>
      </c>
      <c r="I23" s="119" t="n">
        <f aca="false">G23/F23</f>
        <v>0.9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1</v>
      </c>
      <c r="L28" s="117" t="n">
        <f aca="false">J28-K28</f>
        <v>3</v>
      </c>
      <c r="M28" s="119" t="n">
        <f aca="false">K28/J28</f>
        <v>0.25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7</v>
      </c>
      <c r="L30" s="117" t="n">
        <f aca="false">J30-K30</f>
        <v>1</v>
      </c>
      <c r="M30" s="119" t="n">
        <f aca="false">K30/J30</f>
        <v>0.875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3</v>
      </c>
      <c r="H31" s="117" t="n">
        <f aca="false">F31-G31</f>
        <v>1</v>
      </c>
      <c r="I31" s="119" t="n">
        <f aca="false">G31/F31</f>
        <v>0.75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5</v>
      </c>
      <c r="H33" s="117" t="n">
        <f aca="false">F33-G33</f>
        <v>4</v>
      </c>
      <c r="I33" s="119" t="n">
        <f aca="false">G33/F33</f>
        <v>0.555555555555556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5</v>
      </c>
      <c r="H34" s="117" t="n">
        <f aca="false">F34-G34</f>
        <v>1</v>
      </c>
      <c r="I34" s="119" t="n">
        <f aca="false">G34/F34</f>
        <v>0.833333333333333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7</v>
      </c>
      <c r="H36" s="117" t="n">
        <f aca="false">F36-G36</f>
        <v>3</v>
      </c>
      <c r="I36" s="119" t="n">
        <f aca="false">G36/F36</f>
        <v>0.7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400</v>
      </c>
      <c r="H37" s="121" t="n">
        <f aca="false">F37-G37</f>
        <v>41</v>
      </c>
      <c r="I37" s="122" t="n">
        <f aca="false">G37/F37</f>
        <v>0.90702947845805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53</v>
      </c>
      <c r="P37" s="121" t="n">
        <f aca="false">SUM(P7:P36)</f>
        <v>50</v>
      </c>
      <c r="Q37" s="122" t="n">
        <f aca="false">O37/N37</f>
        <v>0.514563106796116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10</v>
      </c>
      <c r="H40" s="125" t="n">
        <f aca="false">F40-G40</f>
        <v>0</v>
      </c>
      <c r="I40" s="127" t="n">
        <f aca="false">G40/F40</f>
        <v>1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10</v>
      </c>
      <c r="H45" s="125" t="n">
        <f aca="false">F45-G45</f>
        <v>2</v>
      </c>
      <c r="I45" s="127" t="n">
        <f aca="false">G45/F45</f>
        <v>0.833333333333333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12</v>
      </c>
      <c r="L48" s="125" t="n">
        <f aca="false">J48-K48</f>
        <v>2</v>
      </c>
      <c r="M48" s="127" t="n">
        <f aca="false">K48/J48</f>
        <v>0.857142857142857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7</v>
      </c>
      <c r="H49" s="125" t="n">
        <f aca="false">F49-G49</f>
        <v>1</v>
      </c>
      <c r="I49" s="127" t="n">
        <f aca="false">G49/F49</f>
        <v>0.875</v>
      </c>
      <c r="J49" s="128"/>
      <c r="K49" s="126"/>
      <c r="L49" s="125"/>
      <c r="M49" s="127"/>
      <c r="N49" s="125" t="n">
        <v>2</v>
      </c>
      <c r="O49" s="126" t="n">
        <v>2</v>
      </c>
      <c r="P49" s="125" t="n">
        <f aca="false">N49-O49</f>
        <v>0</v>
      </c>
      <c r="Q49" s="127" t="n">
        <f aca="false">O49/N49</f>
        <v>1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137</v>
      </c>
      <c r="H53" s="121" t="n">
        <f aca="false">SUM(H38:H52)</f>
        <v>23</v>
      </c>
      <c r="I53" s="122" t="n">
        <f aca="false">G53/F53</f>
        <v>0.85625</v>
      </c>
      <c r="J53" s="121" t="n">
        <f aca="false">SUM(J38:J52)</f>
        <v>22</v>
      </c>
      <c r="K53" s="121" t="n">
        <f aca="false">SUM(K38:K52)</f>
        <v>18</v>
      </c>
      <c r="L53" s="121" t="n">
        <f aca="false">SUM(L38:L52)</f>
        <v>4</v>
      </c>
      <c r="M53" s="122" t="n">
        <f aca="false">K53/J53</f>
        <v>0.818181818181818</v>
      </c>
      <c r="N53" s="121" t="n">
        <f aca="false">SUM(N38:N52)</f>
        <v>20</v>
      </c>
      <c r="O53" s="121" t="n">
        <f aca="false">SUM(O38:O52)</f>
        <v>16</v>
      </c>
      <c r="P53" s="121" t="n">
        <f aca="false">N53-O53</f>
        <v>4</v>
      </c>
      <c r="Q53" s="122" t="n">
        <f aca="false">O53/N53</f>
        <v>0.8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9</v>
      </c>
      <c r="H54" s="130" t="n">
        <f aca="false">F54-G54</f>
        <v>1</v>
      </c>
      <c r="I54" s="132" t="n">
        <f aca="false">G54/F54</f>
        <v>0.9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2</v>
      </c>
      <c r="P54" s="130" t="n">
        <v>3</v>
      </c>
      <c r="Q54" s="132" t="n">
        <f aca="false">O54/N54</f>
        <v>0.666666666666667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2</v>
      </c>
      <c r="L55" s="130" t="n">
        <f aca="false">J55-K55</f>
        <v>1</v>
      </c>
      <c r="M55" s="132" t="n">
        <f aca="false">K55/J55</f>
        <v>0.666666666666667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7</v>
      </c>
      <c r="H56" s="130" t="n">
        <f aca="false">F56-G56</f>
        <v>3</v>
      </c>
      <c r="I56" s="132" t="n">
        <f aca="false">G56/F56</f>
        <v>0.7</v>
      </c>
      <c r="J56" s="130"/>
      <c r="K56" s="131"/>
      <c r="L56" s="130"/>
      <c r="M56" s="132"/>
      <c r="N56" s="130" t="n">
        <v>2</v>
      </c>
      <c r="O56" s="131" t="n">
        <v>1</v>
      </c>
      <c r="P56" s="130" t="n">
        <f aca="false">N56-O56</f>
        <v>1</v>
      </c>
      <c r="Q56" s="132" t="n">
        <f aca="false">O56/N56</f>
        <v>0.5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2</v>
      </c>
      <c r="H60" s="130" t="n">
        <f aca="false">F60-G60</f>
        <v>6</v>
      </c>
      <c r="I60" s="132" t="n">
        <f aca="false">G60/F60</f>
        <v>0.25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2</v>
      </c>
      <c r="H64" s="130" t="n">
        <f aca="false">F64-G64</f>
        <v>4</v>
      </c>
      <c r="I64" s="132" t="n">
        <f aca="false">G64/F64</f>
        <v>0.333333333333333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3</v>
      </c>
      <c r="P65" s="130" t="n">
        <f aca="false">N65-O65</f>
        <v>3</v>
      </c>
      <c r="Q65" s="132" t="n">
        <f aca="false">O65/N65</f>
        <v>0.5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13</v>
      </c>
      <c r="H66" s="130" t="n">
        <f aca="false">F66-G66</f>
        <v>6</v>
      </c>
      <c r="I66" s="132" t="n">
        <f aca="false">G66/F66</f>
        <v>0.68421052631579</v>
      </c>
      <c r="J66" s="130"/>
      <c r="K66" s="131"/>
      <c r="L66" s="130"/>
      <c r="M66" s="132"/>
      <c r="N66" s="130" t="n">
        <v>2</v>
      </c>
      <c r="O66" s="131" t="n">
        <v>2</v>
      </c>
      <c r="P66" s="130" t="n">
        <f aca="false">N66-O66</f>
        <v>0</v>
      </c>
      <c r="Q66" s="132" t="n">
        <f aca="false">O66/N66</f>
        <v>1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2</v>
      </c>
      <c r="P69" s="130" t="n">
        <f aca="false">N69-O69</f>
        <v>0</v>
      </c>
      <c r="Q69" s="132" t="n">
        <f aca="false">O69/N69</f>
        <v>1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140</v>
      </c>
      <c r="H70" s="121" t="n">
        <f aca="false">SUM(H54:H69)</f>
        <v>24</v>
      </c>
      <c r="I70" s="122" t="n">
        <f aca="false">G70/F70</f>
        <v>0.853658536585366</v>
      </c>
      <c r="J70" s="121" t="n">
        <f aca="false">SUM(J54:J69)</f>
        <v>5</v>
      </c>
      <c r="K70" s="121" t="n">
        <f aca="false">SUM(K54:K69)</f>
        <v>2</v>
      </c>
      <c r="L70" s="121" t="n">
        <f aca="false">J70-K70</f>
        <v>3</v>
      </c>
      <c r="M70" s="122" t="n">
        <f aca="false">K70/J70</f>
        <v>0.4</v>
      </c>
      <c r="N70" s="121" t="n">
        <f aca="false">SUM(N54:N69)</f>
        <v>20</v>
      </c>
      <c r="O70" s="121" t="n">
        <f aca="false">SUM(O54:O69)</f>
        <v>13</v>
      </c>
      <c r="P70" s="121" t="n">
        <f aca="false">SUM(P54:P69)</f>
        <v>9</v>
      </c>
      <c r="Q70" s="122" t="n">
        <f aca="false">O70/N70</f>
        <v>0.65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1</v>
      </c>
      <c r="P71" s="137" t="n">
        <f aca="false">N71-O71</f>
        <v>1</v>
      </c>
      <c r="Q71" s="139" t="n">
        <f aca="false">O71/N71</f>
        <v>0.5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3</v>
      </c>
      <c r="H73" s="137" t="n">
        <f aca="false">F73-G73</f>
        <v>2</v>
      </c>
      <c r="I73" s="139" t="n">
        <f aca="false">G73/F73</f>
        <v>0.6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50</v>
      </c>
      <c r="H74" s="137" t="n">
        <f aca="false">F74-G74</f>
        <v>13</v>
      </c>
      <c r="I74" s="139" t="n">
        <f aca="false">G74/F74</f>
        <v>0.793650793650794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8</v>
      </c>
      <c r="H80" s="137" t="n">
        <f aca="false">F80-G80</f>
        <v>2</v>
      </c>
      <c r="I80" s="139" t="n">
        <f aca="false">G80/F80</f>
        <v>0.8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7</v>
      </c>
      <c r="H83" s="137" t="n">
        <f aca="false">F83-G83</f>
        <v>2</v>
      </c>
      <c r="I83" s="139" t="n">
        <f aca="false">G83/F83</f>
        <v>0.777777777777778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 t="n">
        <v>1</v>
      </c>
      <c r="L84" s="137" t="n">
        <f aca="false">J84-K84</f>
        <v>3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161</v>
      </c>
      <c r="H85" s="121" t="n">
        <f aca="false">SUM(H71:H84)</f>
        <v>42</v>
      </c>
      <c r="I85" s="122" t="n">
        <f aca="false">G85/F85</f>
        <v>0.793103448275862</v>
      </c>
      <c r="J85" s="121" t="n">
        <f aca="false">SUM(J71:J84)</f>
        <v>15</v>
      </c>
      <c r="K85" s="121" t="n">
        <f aca="false">SUM(K71:K84)</f>
        <v>3</v>
      </c>
      <c r="L85" s="121" t="n">
        <f aca="false">J85-K85</f>
        <v>12</v>
      </c>
      <c r="M85" s="122" t="n">
        <f aca="false">K85/J85</f>
        <v>0.2</v>
      </c>
      <c r="N85" s="121" t="n">
        <f aca="false">SUM(N71:N84)</f>
        <v>29</v>
      </c>
      <c r="O85" s="121" t="n">
        <f aca="false">SUM(O71:O84)</f>
        <v>14</v>
      </c>
      <c r="P85" s="121" t="n">
        <f aca="false">SUM(P71:P84)</f>
        <v>15</v>
      </c>
      <c r="Q85" s="122" t="n">
        <f aca="false">O85/N85</f>
        <v>0.482758620689655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838</v>
      </c>
      <c r="H86" s="121" t="n">
        <f aca="false">H37+H53+H70+H85</f>
        <v>130</v>
      </c>
      <c r="I86" s="122" t="n">
        <f aca="false">G86/F86</f>
        <v>0.865702479338843</v>
      </c>
      <c r="J86" s="121" t="n">
        <f aca="false">J37+J53+J70+J85</f>
        <v>58</v>
      </c>
      <c r="K86" s="121" t="n">
        <f aca="false">K37+K53+K70+K85</f>
        <v>23</v>
      </c>
      <c r="L86" s="121" t="n">
        <f aca="false">L37+L53+L70+L85</f>
        <v>35</v>
      </c>
      <c r="M86" s="122" t="n">
        <f aca="false">K86/J86</f>
        <v>0.396551724137931</v>
      </c>
      <c r="N86" s="121" t="n">
        <f aca="false">N37+N53+N70+N85</f>
        <v>172</v>
      </c>
      <c r="O86" s="121" t="n">
        <f aca="false">O37+O53+O70+O85</f>
        <v>96</v>
      </c>
      <c r="P86" s="121" t="n">
        <f aca="false">P37+P53+P70+P85</f>
        <v>78</v>
      </c>
      <c r="Q86" s="122" t="n">
        <f aca="false">O86/N86</f>
        <v>0.558139534883721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202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400</v>
      </c>
      <c r="H96" s="148" t="n">
        <f aca="false">H37</f>
        <v>41</v>
      </c>
      <c r="I96" s="149" t="n">
        <f aca="false">I37</f>
        <v>0.90702947845805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53</v>
      </c>
      <c r="P96" s="148" t="n">
        <f aca="false">P37</f>
        <v>50</v>
      </c>
      <c r="Q96" s="149" t="n">
        <f aca="false">Q37</f>
        <v>0.514563106796116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456</v>
      </c>
      <c r="X96" s="148" t="n">
        <f aca="false">V96-W96</f>
        <v>107</v>
      </c>
      <c r="Y96" s="149" t="n">
        <f aca="false">W96/V96</f>
        <v>0.809946714031972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137</v>
      </c>
      <c r="H97" s="151" t="n">
        <f aca="false">H53</f>
        <v>23</v>
      </c>
      <c r="I97" s="152" t="n">
        <f aca="false">I53</f>
        <v>0.85625</v>
      </c>
      <c r="J97" s="151" t="n">
        <f aca="false">J53</f>
        <v>22</v>
      </c>
      <c r="K97" s="151" t="n">
        <f aca="false">K53</f>
        <v>18</v>
      </c>
      <c r="L97" s="151" t="n">
        <f aca="false">L53</f>
        <v>4</v>
      </c>
      <c r="M97" s="152" t="n">
        <f aca="false">M53</f>
        <v>0.818181818181818</v>
      </c>
      <c r="N97" s="151" t="n">
        <f aca="false">N53</f>
        <v>20</v>
      </c>
      <c r="O97" s="151" t="n">
        <f aca="false">O53</f>
        <v>16</v>
      </c>
      <c r="P97" s="151" t="n">
        <f aca="false">P53</f>
        <v>4</v>
      </c>
      <c r="Q97" s="152" t="n">
        <f aca="false">Q53</f>
        <v>0.8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171</v>
      </c>
      <c r="X97" s="148" t="n">
        <f aca="false">V97-W97</f>
        <v>31</v>
      </c>
      <c r="Y97" s="149" t="n">
        <f aca="false">W97/V97</f>
        <v>0.846534653465347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140</v>
      </c>
      <c r="H98" s="154" t="n">
        <f aca="false">H70</f>
        <v>24</v>
      </c>
      <c r="I98" s="155" t="n">
        <f aca="false">I70</f>
        <v>0.853658536585366</v>
      </c>
      <c r="J98" s="154" t="n">
        <f aca="false">J70</f>
        <v>5</v>
      </c>
      <c r="K98" s="154" t="n">
        <f aca="false">K70</f>
        <v>2</v>
      </c>
      <c r="L98" s="154" t="n">
        <f aca="false">L70</f>
        <v>3</v>
      </c>
      <c r="M98" s="155" t="n">
        <f aca="false">M70</f>
        <v>0.4</v>
      </c>
      <c r="N98" s="154" t="n">
        <f aca="false">N70</f>
        <v>20</v>
      </c>
      <c r="O98" s="154" t="n">
        <f aca="false">O70</f>
        <v>13</v>
      </c>
      <c r="P98" s="154" t="n">
        <f aca="false">P70</f>
        <v>9</v>
      </c>
      <c r="Q98" s="155" t="n">
        <f aca="false">Q70</f>
        <v>0.65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155</v>
      </c>
      <c r="X98" s="148" t="n">
        <f aca="false">V98-W98</f>
        <v>34</v>
      </c>
      <c r="Y98" s="149" t="n">
        <f aca="false">W98/V98</f>
        <v>0.82010582010582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161</v>
      </c>
      <c r="H99" s="121" t="n">
        <f aca="false">H85</f>
        <v>42</v>
      </c>
      <c r="I99" s="122" t="n">
        <f aca="false">I85</f>
        <v>0.793103448275862</v>
      </c>
      <c r="J99" s="121" t="n">
        <f aca="false">J85</f>
        <v>15</v>
      </c>
      <c r="K99" s="121" t="n">
        <f aca="false">K85</f>
        <v>3</v>
      </c>
      <c r="L99" s="121" t="n">
        <f aca="false">L85</f>
        <v>12</v>
      </c>
      <c r="M99" s="122" t="n">
        <f aca="false">M85</f>
        <v>0.2</v>
      </c>
      <c r="N99" s="121" t="n">
        <f aca="false">N85</f>
        <v>29</v>
      </c>
      <c r="O99" s="121" t="n">
        <f aca="false">O85</f>
        <v>14</v>
      </c>
      <c r="P99" s="121" t="n">
        <f aca="false">P85</f>
        <v>15</v>
      </c>
      <c r="Q99" s="122" t="n">
        <f aca="false">Q85</f>
        <v>0.482758620689655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178</v>
      </c>
      <c r="X99" s="148" t="n">
        <f aca="false">V99-W99</f>
        <v>69</v>
      </c>
      <c r="Y99" s="149" t="n">
        <f aca="false">W99/V99</f>
        <v>0.720647773279352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838</v>
      </c>
      <c r="H100" s="121" t="n">
        <f aca="false">H86</f>
        <v>130</v>
      </c>
      <c r="I100" s="122" t="n">
        <f aca="false">I86</f>
        <v>0.865702479338843</v>
      </c>
      <c r="J100" s="121" t="n">
        <f aca="false">J86</f>
        <v>58</v>
      </c>
      <c r="K100" s="121" t="n">
        <f aca="false">K86</f>
        <v>23</v>
      </c>
      <c r="L100" s="121" t="n">
        <f aca="false">L86</f>
        <v>35</v>
      </c>
      <c r="M100" s="122" t="n">
        <f aca="false">M86</f>
        <v>0.396551724137931</v>
      </c>
      <c r="N100" s="121" t="n">
        <f aca="false">N86</f>
        <v>172</v>
      </c>
      <c r="O100" s="121" t="n">
        <f aca="false">O86</f>
        <v>96</v>
      </c>
      <c r="P100" s="121" t="n">
        <f aca="false">P86</f>
        <v>78</v>
      </c>
      <c r="Q100" s="122" t="n">
        <f aca="false">Q86</f>
        <v>0.558139534883721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960</v>
      </c>
      <c r="X100" s="148" t="n">
        <f aca="false">V100-W100</f>
        <v>241</v>
      </c>
      <c r="Y100" s="149" t="n">
        <f aca="false">W100/V100</f>
        <v>0.799333888426311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203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861</v>
      </c>
      <c r="M113" s="121"/>
      <c r="N113" s="121"/>
      <c r="O113" s="121" t="n">
        <f aca="false">I113-L113</f>
        <v>165</v>
      </c>
      <c r="P113" s="121"/>
      <c r="Q113" s="121"/>
      <c r="R113" s="160" t="n">
        <f aca="false">L113/I113</f>
        <v>0.839181286549708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99</v>
      </c>
      <c r="M114" s="121"/>
      <c r="N114" s="121"/>
      <c r="O114" s="121" t="n">
        <f aca="false">I114-L114</f>
        <v>76</v>
      </c>
      <c r="P114" s="121"/>
      <c r="Q114" s="121"/>
      <c r="R114" s="160" t="n">
        <f aca="false">L114/I114</f>
        <v>0.565714285714286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960</v>
      </c>
      <c r="M115" s="121"/>
      <c r="N115" s="121"/>
      <c r="O115" s="121" t="n">
        <f aca="false">SUM(O113:O114)</f>
        <v>241</v>
      </c>
      <c r="P115" s="121"/>
      <c r="Q115" s="121"/>
      <c r="R115" s="160" t="n">
        <f aca="false">L115/I115</f>
        <v>0.799333888426311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2012</v>
      </c>
      <c r="G121" s="166" t="n">
        <v>844</v>
      </c>
      <c r="H121" s="166" t="n">
        <f aca="false">F121-G121</f>
        <v>1168</v>
      </c>
      <c r="I121" s="167" t="n">
        <f aca="false">G121/F121</f>
        <v>0.41948310139165</v>
      </c>
      <c r="J121" s="166" t="n">
        <v>419</v>
      </c>
      <c r="K121" s="166" t="n">
        <v>87</v>
      </c>
      <c r="L121" s="166" t="n">
        <f aca="false">J121-K121</f>
        <v>332</v>
      </c>
      <c r="M121" s="167" t="n">
        <f aca="false">K121/J121</f>
        <v>0.20763723150358</v>
      </c>
    </row>
    <row r="122" customFormat="false" ht="15" hidden="false" customHeight="false" outlineLevel="0" collapsed="false">
      <c r="E122" s="163" t="s">
        <v>61</v>
      </c>
      <c r="F122" s="166" t="n">
        <v>1591</v>
      </c>
      <c r="G122" s="166" t="n">
        <v>436</v>
      </c>
      <c r="H122" s="166" t="n">
        <f aca="false">F122-G122</f>
        <v>1155</v>
      </c>
      <c r="I122" s="167" t="n">
        <f aca="false">G122/F122</f>
        <v>0.274041483343809</v>
      </c>
      <c r="J122" s="166" t="n">
        <v>424</v>
      </c>
      <c r="K122" s="166" t="n">
        <v>82</v>
      </c>
      <c r="L122" s="166" t="n">
        <f aca="false">J122-K122</f>
        <v>342</v>
      </c>
      <c r="M122" s="167" t="n">
        <f aca="false">K122/J122</f>
        <v>0.193396226415094</v>
      </c>
    </row>
    <row r="123" customFormat="false" ht="15" hidden="false" customHeight="false" outlineLevel="0" collapsed="false">
      <c r="E123" s="163" t="s">
        <v>85</v>
      </c>
      <c r="F123" s="166" t="n">
        <v>1336</v>
      </c>
      <c r="G123" s="166" t="n">
        <v>471</v>
      </c>
      <c r="H123" s="166" t="n">
        <f aca="false">F123-G123</f>
        <v>865</v>
      </c>
      <c r="I123" s="167" t="n">
        <f aca="false">G123/F123</f>
        <v>0.352544910179641</v>
      </c>
      <c r="J123" s="166" t="n">
        <v>321</v>
      </c>
      <c r="K123" s="166" t="n">
        <v>81</v>
      </c>
      <c r="L123" s="166" t="n">
        <f aca="false">J123-K123</f>
        <v>240</v>
      </c>
      <c r="M123" s="167" t="n">
        <f aca="false">K123/J123</f>
        <v>0.252336448598131</v>
      </c>
    </row>
    <row r="124" customFormat="false" ht="15" hidden="false" customHeight="false" outlineLevel="0" collapsed="false">
      <c r="E124" s="163" t="s">
        <v>109</v>
      </c>
      <c r="F124" s="166" t="n">
        <v>1942</v>
      </c>
      <c r="G124" s="166" t="n">
        <v>748</v>
      </c>
      <c r="H124" s="166" t="n">
        <f aca="false">F124-G124</f>
        <v>1194</v>
      </c>
      <c r="I124" s="167" t="n">
        <f aca="false">G124/F124</f>
        <v>0.385169927909372</v>
      </c>
      <c r="J124" s="166" t="n">
        <v>447</v>
      </c>
      <c r="K124" s="166" t="n">
        <v>59</v>
      </c>
      <c r="L124" s="166" t="n">
        <f aca="false">J124-K124</f>
        <v>388</v>
      </c>
      <c r="M124" s="167" t="n">
        <f aca="false">K124/J124</f>
        <v>0.131991051454139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6881</v>
      </c>
      <c r="G125" s="163" t="n">
        <f aca="false">G121+G122+G123+G124</f>
        <v>2499</v>
      </c>
      <c r="H125" s="163" t="n">
        <f aca="false">H121+H122+H123+H124</f>
        <v>4382</v>
      </c>
      <c r="I125" s="168" t="n">
        <f aca="false">G125/F125</f>
        <v>0.363173957273652</v>
      </c>
      <c r="J125" s="163" t="n">
        <f aca="false">J121+J122+J123+J124</f>
        <v>1611</v>
      </c>
      <c r="K125" s="163" t="n">
        <f aca="false">K121+K122+K123+K124</f>
        <v>309</v>
      </c>
      <c r="L125" s="163" t="n">
        <f aca="false">L121+L122+L123+L124</f>
        <v>1302</v>
      </c>
      <c r="M125" s="168" t="n">
        <f aca="false">K125/J125</f>
        <v>0.191806331471136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201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400</v>
      </c>
      <c r="H143" s="171" t="n">
        <f aca="false">F143-G143</f>
        <v>57</v>
      </c>
      <c r="I143" s="172" t="n">
        <f aca="false">G143/F143</f>
        <v>0.87527352297593</v>
      </c>
      <c r="J143" s="173" t="n">
        <f aca="false">F121</f>
        <v>2012</v>
      </c>
      <c r="K143" s="173" t="n">
        <f aca="false">G121</f>
        <v>844</v>
      </c>
      <c r="L143" s="174" t="n">
        <f aca="false">J143-K143</f>
        <v>1168</v>
      </c>
      <c r="M143" s="172" t="n">
        <f aca="false">K143/J143</f>
        <v>0.41948310139165</v>
      </c>
      <c r="N143" s="171" t="n">
        <f aca="false">N96+R96</f>
        <v>106</v>
      </c>
      <c r="O143" s="171" t="n">
        <f aca="false">O96+S96</f>
        <v>56</v>
      </c>
      <c r="P143" s="171" t="n">
        <f aca="false">N143-O143</f>
        <v>50</v>
      </c>
      <c r="Q143" s="172" t="n">
        <f aca="false">O143/N143</f>
        <v>0.528301886792453</v>
      </c>
      <c r="R143" s="173" t="n">
        <f aca="false">J121</f>
        <v>419</v>
      </c>
      <c r="S143" s="173" t="n">
        <f aca="false">K121</f>
        <v>87</v>
      </c>
      <c r="T143" s="174" t="n">
        <f aca="false">R143-S143</f>
        <v>332</v>
      </c>
      <c r="U143" s="172" t="n">
        <f aca="false">S143/R143</f>
        <v>0.20763723150358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155</v>
      </c>
      <c r="H144" s="176" t="n">
        <f aca="false">F144-G144</f>
        <v>27</v>
      </c>
      <c r="I144" s="177" t="n">
        <f aca="false">G144/F144</f>
        <v>0.851648351648352</v>
      </c>
      <c r="J144" s="178" t="n">
        <f aca="false">F122</f>
        <v>1591</v>
      </c>
      <c r="K144" s="178" t="n">
        <f aca="false">G122</f>
        <v>436</v>
      </c>
      <c r="L144" s="179" t="n">
        <f aca="false">J144-K144</f>
        <v>1155</v>
      </c>
      <c r="M144" s="177" t="n">
        <f aca="false">K144/J144</f>
        <v>0.274041483343809</v>
      </c>
      <c r="N144" s="176" t="n">
        <f aca="false">N97+R97</f>
        <v>20</v>
      </c>
      <c r="O144" s="176" t="n">
        <f aca="false">O97+S97</f>
        <v>16</v>
      </c>
      <c r="P144" s="176" t="n">
        <f aca="false">N144-O144</f>
        <v>4</v>
      </c>
      <c r="Q144" s="177" t="n">
        <f aca="false">O144/N144</f>
        <v>0.8</v>
      </c>
      <c r="R144" s="178" t="n">
        <f aca="false">J122</f>
        <v>424</v>
      </c>
      <c r="S144" s="178" t="n">
        <f aca="false">K122</f>
        <v>82</v>
      </c>
      <c r="T144" s="179" t="n">
        <f aca="false">R144-S144</f>
        <v>342</v>
      </c>
      <c r="U144" s="177" t="n">
        <f aca="false">S144/R144</f>
        <v>0.193396226415094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142</v>
      </c>
      <c r="H145" s="181" t="n">
        <f aca="false">F145-G145</f>
        <v>27</v>
      </c>
      <c r="I145" s="182" t="n">
        <f aca="false">G145/F145</f>
        <v>0.840236686390533</v>
      </c>
      <c r="J145" s="183" t="n">
        <f aca="false">F123</f>
        <v>1336</v>
      </c>
      <c r="K145" s="183" t="n">
        <f aca="false">G123</f>
        <v>471</v>
      </c>
      <c r="L145" s="184" t="n">
        <f aca="false">J145-K145</f>
        <v>865</v>
      </c>
      <c r="M145" s="182" t="n">
        <f aca="false">K145/J145</f>
        <v>0.352544910179641</v>
      </c>
      <c r="N145" s="181" t="n">
        <f aca="false">N98+R98</f>
        <v>20</v>
      </c>
      <c r="O145" s="181" t="n">
        <f aca="false">O98+S98</f>
        <v>13</v>
      </c>
      <c r="P145" s="181" t="n">
        <f aca="false">N145-O145</f>
        <v>7</v>
      </c>
      <c r="Q145" s="182" t="n">
        <f aca="false">O145/N145</f>
        <v>0.65</v>
      </c>
      <c r="R145" s="183" t="n">
        <f aca="false">J123</f>
        <v>321</v>
      </c>
      <c r="S145" s="183" t="n">
        <f aca="false">K123</f>
        <v>81</v>
      </c>
      <c r="T145" s="184" t="n">
        <f aca="false">R145-S145</f>
        <v>240</v>
      </c>
      <c r="U145" s="182" t="n">
        <f aca="false">S145/R145</f>
        <v>0.252336448598131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164</v>
      </c>
      <c r="H146" s="186" t="n">
        <f aca="false">F146-G146</f>
        <v>54</v>
      </c>
      <c r="I146" s="187" t="n">
        <f aca="false">G146/F146</f>
        <v>0.752293577981651</v>
      </c>
      <c r="J146" s="188" t="n">
        <f aca="false">F124</f>
        <v>1942</v>
      </c>
      <c r="K146" s="188" t="n">
        <f aca="false">G124</f>
        <v>748</v>
      </c>
      <c r="L146" s="189" t="n">
        <f aca="false">J146-K146</f>
        <v>1194</v>
      </c>
      <c r="M146" s="187" t="n">
        <f aca="false">K146/J146</f>
        <v>0.385169927909372</v>
      </c>
      <c r="N146" s="186" t="n">
        <f aca="false">N99+R99</f>
        <v>29</v>
      </c>
      <c r="O146" s="186" t="n">
        <f aca="false">O99+S99</f>
        <v>14</v>
      </c>
      <c r="P146" s="186" t="n">
        <f aca="false">N146-O146</f>
        <v>15</v>
      </c>
      <c r="Q146" s="187" t="n">
        <f aca="false">O146/N146</f>
        <v>0.482758620689655</v>
      </c>
      <c r="R146" s="188" t="n">
        <f aca="false">J124</f>
        <v>447</v>
      </c>
      <c r="S146" s="188" t="n">
        <f aca="false">K124</f>
        <v>59</v>
      </c>
      <c r="T146" s="189" t="n">
        <f aca="false">R146-S146</f>
        <v>388</v>
      </c>
      <c r="U146" s="187" t="n">
        <f aca="false">S146/R146</f>
        <v>0.131991051454139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861</v>
      </c>
      <c r="H147" s="190" t="n">
        <f aca="false">F147-G147</f>
        <v>165</v>
      </c>
      <c r="I147" s="191" t="n">
        <f aca="false">G147/F147</f>
        <v>0.839181286549708</v>
      </c>
      <c r="J147" s="192" t="n">
        <f aca="false">F125</f>
        <v>6881</v>
      </c>
      <c r="K147" s="192" t="n">
        <f aca="false">G125</f>
        <v>2499</v>
      </c>
      <c r="L147" s="193" t="n">
        <f aca="false">J147-K147</f>
        <v>4382</v>
      </c>
      <c r="M147" s="191" t="n">
        <f aca="false">K147/J147</f>
        <v>0.363173957273652</v>
      </c>
      <c r="N147" s="190" t="n">
        <f aca="false">N100+R100</f>
        <v>175</v>
      </c>
      <c r="O147" s="190" t="n">
        <f aca="false">O100+S100</f>
        <v>99</v>
      </c>
      <c r="P147" s="190" t="n">
        <f aca="false">N147-O147</f>
        <v>76</v>
      </c>
      <c r="Q147" s="191" t="n">
        <f aca="false">O147/N147</f>
        <v>0.565714285714286</v>
      </c>
      <c r="R147" s="192" t="n">
        <f aca="false">J125</f>
        <v>1611</v>
      </c>
      <c r="S147" s="192" t="n">
        <f aca="false">K125</f>
        <v>309</v>
      </c>
      <c r="T147" s="193" t="n">
        <f aca="false">R147-S147</f>
        <v>1302</v>
      </c>
      <c r="U147" s="191" t="n">
        <f aca="false">S147/R147</f>
        <v>0.191806331471136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21" colorId="64" zoomScale="68" zoomScaleNormal="68" zoomScalePageLayoutView="100" workbookViewId="0">
      <selection pane="topLeft" activeCell="G21" activeCellId="0" sqref="G21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5</v>
      </c>
      <c r="P8" s="117" t="n">
        <f aca="false">N8-O8</f>
        <v>5</v>
      </c>
      <c r="Q8" s="119" t="n">
        <f aca="false">O8/N8</f>
        <v>0.5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10</v>
      </c>
      <c r="P10" s="117" t="n">
        <f aca="false">N10-O10</f>
        <v>0</v>
      </c>
      <c r="Q10" s="119" t="n">
        <f aca="false">O10/N10</f>
        <v>1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28</v>
      </c>
      <c r="H12" s="117" t="n">
        <f aca="false">F12-G12</f>
        <v>4</v>
      </c>
      <c r="I12" s="119" t="n">
        <f aca="false">G12/F12</f>
        <v>0.875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19</v>
      </c>
      <c r="H14" s="117" t="n">
        <f aca="false">F14-G14</f>
        <v>1</v>
      </c>
      <c r="I14" s="119" t="n">
        <f aca="false">G14/F14</f>
        <v>0.95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28</v>
      </c>
      <c r="H16" s="117" t="n">
        <f aca="false">F16-G16</f>
        <v>0</v>
      </c>
      <c r="I16" s="119" t="n">
        <f aca="false">G16/F16</f>
        <v>1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29</v>
      </c>
      <c r="H17" s="117" t="n">
        <f aca="false">F17-G17</f>
        <v>1</v>
      </c>
      <c r="I17" s="119" t="n">
        <f aca="false">G17/F17</f>
        <v>0.966666666666667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26</v>
      </c>
      <c r="P18" s="117" t="n">
        <f aca="false">N18-O18</f>
        <v>8</v>
      </c>
      <c r="Q18" s="119" t="n">
        <f aca="false">O18/N18</f>
        <v>0.764705882352941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27</v>
      </c>
      <c r="H19" s="117" t="n">
        <f aca="false">F19-G19</f>
        <v>2</v>
      </c>
      <c r="I19" s="119" t="n">
        <f aca="false">G19/F19</f>
        <v>0.931034482758621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6</v>
      </c>
      <c r="H26" s="117" t="n">
        <f aca="false">F26-G26</f>
        <v>3</v>
      </c>
      <c r="I26" s="119" t="n">
        <f aca="false">G26/F26</f>
        <v>0.666666666666667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1</v>
      </c>
      <c r="L28" s="117" t="n">
        <f aca="false">J28-K28</f>
        <v>3</v>
      </c>
      <c r="M28" s="119" t="n">
        <f aca="false">K28/J28</f>
        <v>0.25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8</v>
      </c>
      <c r="H33" s="117" t="n">
        <f aca="false">F33-G33</f>
        <v>1</v>
      </c>
      <c r="I33" s="119" t="n">
        <f aca="false">G33/F33</f>
        <v>0.888888888888889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7</v>
      </c>
      <c r="H36" s="117" t="n">
        <f aca="false">F36-G36</f>
        <v>3</v>
      </c>
      <c r="I36" s="119" t="n">
        <f aca="false">G36/F36</f>
        <v>0.7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410</v>
      </c>
      <c r="H37" s="121" t="n">
        <f aca="false">F37-G37</f>
        <v>31</v>
      </c>
      <c r="I37" s="122" t="n">
        <f aca="false">G37/F37</f>
        <v>0.929705215419501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52</v>
      </c>
      <c r="P37" s="121" t="n">
        <f aca="false">SUM(P7:P36)</f>
        <v>51</v>
      </c>
      <c r="Q37" s="122" t="n">
        <f aca="false">O37/N37</f>
        <v>0.504854368932039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5</v>
      </c>
      <c r="H40" s="125" t="n">
        <f aca="false">F40-G40</f>
        <v>5</v>
      </c>
      <c r="I40" s="127" t="n">
        <f aca="false">G40/F40</f>
        <v>0.5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7</v>
      </c>
      <c r="H41" s="125" t="n">
        <f aca="false">F41-G41</f>
        <v>3</v>
      </c>
      <c r="I41" s="127" t="n">
        <f aca="false">G41/F41</f>
        <v>0.7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11</v>
      </c>
      <c r="H45" s="125" t="n">
        <f aca="false">F45-G45</f>
        <v>1</v>
      </c>
      <c r="I45" s="127" t="n">
        <f aca="false">G45/F45</f>
        <v>0.916666666666667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10</v>
      </c>
      <c r="L48" s="125" t="n">
        <f aca="false">J48-K48</f>
        <v>4</v>
      </c>
      <c r="M48" s="127" t="n">
        <f aca="false">K48/J48</f>
        <v>0.714285714285714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2</v>
      </c>
      <c r="P49" s="125" t="n">
        <f aca="false">N49-O49</f>
        <v>0</v>
      </c>
      <c r="Q49" s="127" t="n">
        <f aca="false">O49/N49</f>
        <v>1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132</v>
      </c>
      <c r="H53" s="121" t="n">
        <f aca="false">SUM(H38:H52)</f>
        <v>28</v>
      </c>
      <c r="I53" s="122" t="n">
        <f aca="false">G53/F53</f>
        <v>0.825</v>
      </c>
      <c r="J53" s="121" t="n">
        <f aca="false">SUM(J38:J52)</f>
        <v>22</v>
      </c>
      <c r="K53" s="121" t="n">
        <f aca="false">SUM(K38:K52)</f>
        <v>16</v>
      </c>
      <c r="L53" s="121" t="n">
        <f aca="false">SUM(L38:L52)</f>
        <v>6</v>
      </c>
      <c r="M53" s="122" t="n">
        <f aca="false">K53/J53</f>
        <v>0.727272727272727</v>
      </c>
      <c r="N53" s="121" t="n">
        <f aca="false">SUM(N38:N52)</f>
        <v>20</v>
      </c>
      <c r="O53" s="121" t="n">
        <f aca="false">SUM(O38:O52)</f>
        <v>16</v>
      </c>
      <c r="P53" s="121" t="n">
        <f aca="false">N53-O53</f>
        <v>4</v>
      </c>
      <c r="Q53" s="122" t="n">
        <f aca="false">O53/N53</f>
        <v>0.8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2</v>
      </c>
      <c r="P54" s="130" t="n">
        <v>3</v>
      </c>
      <c r="Q54" s="132" t="n">
        <f aca="false">O54/N54</f>
        <v>0.666666666666667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/>
      <c r="L55" s="130" t="n">
        <f aca="false">J55-K55</f>
        <v>3</v>
      </c>
      <c r="M55" s="132" t="n">
        <f aca="false">K55/J55</f>
        <v>0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6</v>
      </c>
      <c r="H56" s="130" t="n">
        <f aca="false">F56-G56</f>
        <v>4</v>
      </c>
      <c r="I56" s="132" t="n">
        <f aca="false">G56/F56</f>
        <v>0.6</v>
      </c>
      <c r="J56" s="130"/>
      <c r="K56" s="131"/>
      <c r="L56" s="130"/>
      <c r="M56" s="132"/>
      <c r="N56" s="130" t="n">
        <v>2</v>
      </c>
      <c r="O56" s="131" t="n">
        <v>1</v>
      </c>
      <c r="P56" s="130" t="n">
        <f aca="false">N56-O56</f>
        <v>1</v>
      </c>
      <c r="Q56" s="132" t="n">
        <f aca="false">O56/N56</f>
        <v>0.5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9</v>
      </c>
      <c r="H57" s="130" t="n">
        <f aca="false">F57-G57</f>
        <v>1</v>
      </c>
      <c r="I57" s="132" t="n">
        <f aca="false">G57/F57</f>
        <v>0.9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2</v>
      </c>
      <c r="H60" s="130" t="n">
        <f aca="false">F60-G60</f>
        <v>6</v>
      </c>
      <c r="I60" s="132" t="n">
        <f aca="false">G60/F60</f>
        <v>0.25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1</v>
      </c>
      <c r="L61" s="130" t="n">
        <f aca="false">J61-K61</f>
        <v>1</v>
      </c>
      <c r="M61" s="132" t="n">
        <f aca="false">K61/J61</f>
        <v>0.5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3</v>
      </c>
      <c r="P65" s="130" t="n">
        <f aca="false">N65-O65</f>
        <v>3</v>
      </c>
      <c r="Q65" s="132" t="n">
        <f aca="false">O65/N65</f>
        <v>0.5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12</v>
      </c>
      <c r="H66" s="130" t="n">
        <f aca="false">F66-G66</f>
        <v>7</v>
      </c>
      <c r="I66" s="132" t="n">
        <f aca="false">G66/F66</f>
        <v>0.631578947368421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15</v>
      </c>
      <c r="H68" s="130" t="n">
        <f aca="false">F68-G68</f>
        <v>5</v>
      </c>
      <c r="I68" s="132" t="n">
        <f aca="false">G68/F68</f>
        <v>0.75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2</v>
      </c>
      <c r="P69" s="130" t="n">
        <f aca="false">N69-O69</f>
        <v>0</v>
      </c>
      <c r="Q69" s="132" t="n">
        <f aca="false">O69/N69</f>
        <v>1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135</v>
      </c>
      <c r="H70" s="121" t="n">
        <f aca="false">SUM(H54:H69)</f>
        <v>29</v>
      </c>
      <c r="I70" s="122" t="n">
        <f aca="false">G70/F70</f>
        <v>0.823170731707317</v>
      </c>
      <c r="J70" s="121" t="n">
        <f aca="false">SUM(J54:J69)</f>
        <v>5</v>
      </c>
      <c r="K70" s="121" t="n">
        <f aca="false">SUM(K54:K69)</f>
        <v>1</v>
      </c>
      <c r="L70" s="121" t="n">
        <f aca="false">J70-K70</f>
        <v>4</v>
      </c>
      <c r="M70" s="122" t="n">
        <f aca="false">K70/J70</f>
        <v>0.2</v>
      </c>
      <c r="N70" s="121" t="n">
        <f aca="false">SUM(N54:N69)</f>
        <v>20</v>
      </c>
      <c r="O70" s="121" t="n">
        <f aca="false">SUM(O54:O69)</f>
        <v>12</v>
      </c>
      <c r="P70" s="121" t="n">
        <f aca="false">SUM(P54:P69)</f>
        <v>10</v>
      </c>
      <c r="Q70" s="122" t="n">
        <f aca="false">O70/N70</f>
        <v>0.6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1</v>
      </c>
      <c r="P71" s="137" t="n">
        <f aca="false">N71-O71</f>
        <v>1</v>
      </c>
      <c r="Q71" s="139" t="n">
        <f aca="false">O71/N71</f>
        <v>0.5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3</v>
      </c>
      <c r="H73" s="137" t="n">
        <f aca="false">F73-G73</f>
        <v>2</v>
      </c>
      <c r="I73" s="139" t="n">
        <f aca="false">G73/F73</f>
        <v>0.6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49</v>
      </c>
      <c r="H74" s="137" t="n">
        <f aca="false">F74-G74</f>
        <v>14</v>
      </c>
      <c r="I74" s="139" t="n">
        <f aca="false">G74/F74</f>
        <v>0.777777777777778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9</v>
      </c>
      <c r="H79" s="137" t="n">
        <f aca="false">F79-G79</f>
        <v>1</v>
      </c>
      <c r="I79" s="139" t="n">
        <f aca="false">G79/F79</f>
        <v>0.9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7</v>
      </c>
      <c r="H81" s="137" t="n">
        <f aca="false">F81-G81</f>
        <v>3</v>
      </c>
      <c r="I81" s="139" t="n">
        <f aca="false">G81/F81</f>
        <v>0.7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6</v>
      </c>
      <c r="H83" s="137" t="n">
        <f aca="false">F83-G83</f>
        <v>3</v>
      </c>
      <c r="I83" s="139" t="n">
        <f aca="false">G83/F83</f>
        <v>0.666666666666667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 t="n">
        <v>1</v>
      </c>
      <c r="L84" s="137" t="n">
        <f aca="false">J84-K84</f>
        <v>3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160</v>
      </c>
      <c r="H85" s="121" t="n">
        <f aca="false">SUM(H71:H84)</f>
        <v>43</v>
      </c>
      <c r="I85" s="122" t="n">
        <f aca="false">G85/F85</f>
        <v>0.788177339901478</v>
      </c>
      <c r="J85" s="121" t="n">
        <f aca="false">SUM(J71:J84)</f>
        <v>15</v>
      </c>
      <c r="K85" s="121" t="n">
        <f aca="false">SUM(K71:K84)</f>
        <v>3</v>
      </c>
      <c r="L85" s="121" t="n">
        <f aca="false">J85-K85</f>
        <v>12</v>
      </c>
      <c r="M85" s="122" t="n">
        <f aca="false">K85/J85</f>
        <v>0.2</v>
      </c>
      <c r="N85" s="121" t="n">
        <f aca="false">SUM(N71:N84)</f>
        <v>29</v>
      </c>
      <c r="O85" s="121" t="n">
        <f aca="false">SUM(O71:O84)</f>
        <v>14</v>
      </c>
      <c r="P85" s="121" t="n">
        <f aca="false">SUM(P71:P84)</f>
        <v>15</v>
      </c>
      <c r="Q85" s="122" t="n">
        <f aca="false">O85/N85</f>
        <v>0.482758620689655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837</v>
      </c>
      <c r="H86" s="121" t="n">
        <f aca="false">H37+H53+H70+H85</f>
        <v>131</v>
      </c>
      <c r="I86" s="122" t="n">
        <f aca="false">G86/F86</f>
        <v>0.864669421487603</v>
      </c>
      <c r="J86" s="121" t="n">
        <f aca="false">J37+J53+J70+J85</f>
        <v>58</v>
      </c>
      <c r="K86" s="121" t="n">
        <f aca="false">K37+K53+K70+K85</f>
        <v>20</v>
      </c>
      <c r="L86" s="121" t="n">
        <f aca="false">L37+L53+L70+L85</f>
        <v>38</v>
      </c>
      <c r="M86" s="122" t="n">
        <f aca="false">K86/J86</f>
        <v>0.344827586206897</v>
      </c>
      <c r="N86" s="121" t="n">
        <f aca="false">N37+N53+N70+N85</f>
        <v>172</v>
      </c>
      <c r="O86" s="121" t="n">
        <f aca="false">O37+O53+O70+O85</f>
        <v>94</v>
      </c>
      <c r="P86" s="121" t="n">
        <f aca="false">P37+P53+P70+P85</f>
        <v>80</v>
      </c>
      <c r="Q86" s="122" t="n">
        <f aca="false">O86/N86</f>
        <v>0.546511627906977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205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410</v>
      </c>
      <c r="H96" s="148" t="n">
        <f aca="false">H37</f>
        <v>31</v>
      </c>
      <c r="I96" s="149" t="n">
        <f aca="false">I37</f>
        <v>0.929705215419501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52</v>
      </c>
      <c r="P96" s="148" t="n">
        <f aca="false">P37</f>
        <v>51</v>
      </c>
      <c r="Q96" s="149" t="n">
        <f aca="false">Q37</f>
        <v>0.504854368932039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465</v>
      </c>
      <c r="X96" s="148" t="n">
        <f aca="false">V96-W96</f>
        <v>98</v>
      </c>
      <c r="Y96" s="149" t="n">
        <f aca="false">W96/V96</f>
        <v>0.825932504440497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132</v>
      </c>
      <c r="H97" s="151" t="n">
        <f aca="false">H53</f>
        <v>28</v>
      </c>
      <c r="I97" s="152" t="n">
        <f aca="false">I53</f>
        <v>0.825</v>
      </c>
      <c r="J97" s="151" t="n">
        <f aca="false">J53</f>
        <v>22</v>
      </c>
      <c r="K97" s="151" t="n">
        <f aca="false">K53</f>
        <v>16</v>
      </c>
      <c r="L97" s="151" t="n">
        <f aca="false">L53</f>
        <v>6</v>
      </c>
      <c r="M97" s="152" t="n">
        <f aca="false">M53</f>
        <v>0.727272727272727</v>
      </c>
      <c r="N97" s="151" t="n">
        <f aca="false">N53</f>
        <v>20</v>
      </c>
      <c r="O97" s="151" t="n">
        <f aca="false">O53</f>
        <v>16</v>
      </c>
      <c r="P97" s="151" t="n">
        <f aca="false">P53</f>
        <v>4</v>
      </c>
      <c r="Q97" s="152" t="n">
        <f aca="false">Q53</f>
        <v>0.8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164</v>
      </c>
      <c r="X97" s="148" t="n">
        <f aca="false">V97-W97</f>
        <v>38</v>
      </c>
      <c r="Y97" s="149" t="n">
        <f aca="false">W97/V97</f>
        <v>0.811881188118812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135</v>
      </c>
      <c r="H98" s="154" t="n">
        <f aca="false">H70</f>
        <v>29</v>
      </c>
      <c r="I98" s="155" t="n">
        <f aca="false">I70</f>
        <v>0.823170731707317</v>
      </c>
      <c r="J98" s="154" t="n">
        <f aca="false">J70</f>
        <v>5</v>
      </c>
      <c r="K98" s="154" t="n">
        <f aca="false">K70</f>
        <v>1</v>
      </c>
      <c r="L98" s="154" t="n">
        <f aca="false">L70</f>
        <v>4</v>
      </c>
      <c r="M98" s="155" t="n">
        <f aca="false">M70</f>
        <v>0.2</v>
      </c>
      <c r="N98" s="154" t="n">
        <f aca="false">N70</f>
        <v>20</v>
      </c>
      <c r="O98" s="154" t="n">
        <f aca="false">O70</f>
        <v>12</v>
      </c>
      <c r="P98" s="154" t="n">
        <f aca="false">P70</f>
        <v>10</v>
      </c>
      <c r="Q98" s="155" t="n">
        <f aca="false">Q70</f>
        <v>0.6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148</v>
      </c>
      <c r="X98" s="148" t="n">
        <f aca="false">V98-W98</f>
        <v>41</v>
      </c>
      <c r="Y98" s="149" t="n">
        <f aca="false">W98/V98</f>
        <v>0.783068783068783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160</v>
      </c>
      <c r="H99" s="121" t="n">
        <f aca="false">H85</f>
        <v>43</v>
      </c>
      <c r="I99" s="122" t="n">
        <f aca="false">I85</f>
        <v>0.788177339901478</v>
      </c>
      <c r="J99" s="121" t="n">
        <f aca="false">J85</f>
        <v>15</v>
      </c>
      <c r="K99" s="121" t="n">
        <f aca="false">K85</f>
        <v>3</v>
      </c>
      <c r="L99" s="121" t="n">
        <f aca="false">L85</f>
        <v>12</v>
      </c>
      <c r="M99" s="122" t="n">
        <f aca="false">M85</f>
        <v>0.2</v>
      </c>
      <c r="N99" s="121" t="n">
        <f aca="false">N85</f>
        <v>29</v>
      </c>
      <c r="O99" s="121" t="n">
        <f aca="false">O85</f>
        <v>14</v>
      </c>
      <c r="P99" s="121" t="n">
        <f aca="false">P85</f>
        <v>15</v>
      </c>
      <c r="Q99" s="122" t="n">
        <f aca="false">Q85</f>
        <v>0.482758620689655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177</v>
      </c>
      <c r="X99" s="148" t="n">
        <f aca="false">V99-W99</f>
        <v>70</v>
      </c>
      <c r="Y99" s="149" t="n">
        <f aca="false">W99/V99</f>
        <v>0.716599190283401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837</v>
      </c>
      <c r="H100" s="121" t="n">
        <f aca="false">H86</f>
        <v>131</v>
      </c>
      <c r="I100" s="122" t="n">
        <f aca="false">I86</f>
        <v>0.864669421487603</v>
      </c>
      <c r="J100" s="121" t="n">
        <f aca="false">J86</f>
        <v>58</v>
      </c>
      <c r="K100" s="121" t="n">
        <f aca="false">K86</f>
        <v>20</v>
      </c>
      <c r="L100" s="121" t="n">
        <f aca="false">L86</f>
        <v>38</v>
      </c>
      <c r="M100" s="122" t="n">
        <f aca="false">M86</f>
        <v>0.344827586206897</v>
      </c>
      <c r="N100" s="121" t="n">
        <f aca="false">N86</f>
        <v>172</v>
      </c>
      <c r="O100" s="121" t="n">
        <f aca="false">O86</f>
        <v>94</v>
      </c>
      <c r="P100" s="121" t="n">
        <f aca="false">P86</f>
        <v>80</v>
      </c>
      <c r="Q100" s="122" t="n">
        <f aca="false">Q86</f>
        <v>0.546511627906977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954</v>
      </c>
      <c r="X100" s="148" t="n">
        <f aca="false">V100-W100</f>
        <v>247</v>
      </c>
      <c r="Y100" s="149" t="n">
        <f aca="false">W100/V100</f>
        <v>0.794338051623647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206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857</v>
      </c>
      <c r="M113" s="121"/>
      <c r="N113" s="121"/>
      <c r="O113" s="121" t="n">
        <f aca="false">I113-L113</f>
        <v>169</v>
      </c>
      <c r="P113" s="121"/>
      <c r="Q113" s="121"/>
      <c r="R113" s="160" t="n">
        <f aca="false">L113/I113</f>
        <v>0.835282651072125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97</v>
      </c>
      <c r="M114" s="121"/>
      <c r="N114" s="121"/>
      <c r="O114" s="121" t="n">
        <f aca="false">I114-L114</f>
        <v>78</v>
      </c>
      <c r="P114" s="121"/>
      <c r="Q114" s="121"/>
      <c r="R114" s="160" t="n">
        <f aca="false">L114/I114</f>
        <v>0.554285714285714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954</v>
      </c>
      <c r="M115" s="121"/>
      <c r="N115" s="121"/>
      <c r="O115" s="121" t="n">
        <f aca="false">SUM(O113:O114)</f>
        <v>247</v>
      </c>
      <c r="P115" s="121"/>
      <c r="Q115" s="121"/>
      <c r="R115" s="160" t="n">
        <f aca="false">L115/I115</f>
        <v>0.794338051623647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2019</v>
      </c>
      <c r="G121" s="166" t="n">
        <v>806</v>
      </c>
      <c r="H121" s="166" t="n">
        <f aca="false">F121-G121</f>
        <v>1213</v>
      </c>
      <c r="I121" s="167" t="n">
        <f aca="false">G121/F121</f>
        <v>0.399207528479445</v>
      </c>
      <c r="J121" s="166" t="n">
        <v>417</v>
      </c>
      <c r="K121" s="166" t="n">
        <v>84</v>
      </c>
      <c r="L121" s="166" t="n">
        <f aca="false">J121-K121</f>
        <v>333</v>
      </c>
      <c r="M121" s="167" t="n">
        <f aca="false">K121/J121</f>
        <v>0.201438848920863</v>
      </c>
    </row>
    <row r="122" customFormat="false" ht="15" hidden="false" customHeight="false" outlineLevel="0" collapsed="false">
      <c r="E122" s="163" t="s">
        <v>61</v>
      </c>
      <c r="F122" s="166" t="n">
        <v>1597</v>
      </c>
      <c r="G122" s="166" t="n">
        <v>428</v>
      </c>
      <c r="H122" s="166" t="n">
        <f aca="false">F122-G122</f>
        <v>1169</v>
      </c>
      <c r="I122" s="167" t="n">
        <f aca="false">G122/F122</f>
        <v>0.268002504696306</v>
      </c>
      <c r="J122" s="166" t="n">
        <v>424</v>
      </c>
      <c r="K122" s="166" t="n">
        <v>87</v>
      </c>
      <c r="L122" s="166" t="n">
        <f aca="false">J122-K122</f>
        <v>337</v>
      </c>
      <c r="M122" s="167" t="n">
        <f aca="false">K122/J122</f>
        <v>0.205188679245283</v>
      </c>
    </row>
    <row r="123" customFormat="false" ht="15" hidden="false" customHeight="false" outlineLevel="0" collapsed="false">
      <c r="E123" s="163" t="s">
        <v>85</v>
      </c>
      <c r="F123" s="166" t="n">
        <v>1402</v>
      </c>
      <c r="G123" s="166" t="n">
        <v>466</v>
      </c>
      <c r="H123" s="166" t="n">
        <f aca="false">F123-G123</f>
        <v>936</v>
      </c>
      <c r="I123" s="167" t="n">
        <f aca="false">G123/F123</f>
        <v>0.332382310984308</v>
      </c>
      <c r="J123" s="166" t="n">
        <v>347</v>
      </c>
      <c r="K123" s="166" t="n">
        <v>70</v>
      </c>
      <c r="L123" s="166" t="n">
        <f aca="false">J123-K123</f>
        <v>277</v>
      </c>
      <c r="M123" s="167" t="n">
        <f aca="false">K123/J123</f>
        <v>0.201729106628242</v>
      </c>
    </row>
    <row r="124" customFormat="false" ht="15" hidden="false" customHeight="false" outlineLevel="0" collapsed="false">
      <c r="E124" s="163" t="s">
        <v>109</v>
      </c>
      <c r="F124" s="166" t="n">
        <v>1931</v>
      </c>
      <c r="G124" s="166" t="n">
        <v>759</v>
      </c>
      <c r="H124" s="166" t="n">
        <f aca="false">F124-G124</f>
        <v>1172</v>
      </c>
      <c r="I124" s="167" t="n">
        <f aca="false">G124/F124</f>
        <v>0.393060590367685</v>
      </c>
      <c r="J124" s="166" t="n">
        <v>499</v>
      </c>
      <c r="K124" s="166" t="n">
        <v>57</v>
      </c>
      <c r="L124" s="166" t="n">
        <f aca="false">J124-K124</f>
        <v>442</v>
      </c>
      <c r="M124" s="167" t="n">
        <f aca="false">K124/J124</f>
        <v>0.114228456913828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6949</v>
      </c>
      <c r="G125" s="163" t="n">
        <f aca="false">G121+G122+G123+G124</f>
        <v>2459</v>
      </c>
      <c r="H125" s="163" t="n">
        <f aca="false">H121+H122+H123+H124</f>
        <v>4490</v>
      </c>
      <c r="I125" s="168" t="n">
        <f aca="false">G125/F125</f>
        <v>0.35386386530436</v>
      </c>
      <c r="J125" s="163" t="n">
        <f aca="false">J121+J122+J123+J124</f>
        <v>1687</v>
      </c>
      <c r="K125" s="163" t="n">
        <f aca="false">K121+K122+K123+K124</f>
        <v>298</v>
      </c>
      <c r="L125" s="163" t="n">
        <f aca="false">L121+L122+L123+L124</f>
        <v>1389</v>
      </c>
      <c r="M125" s="168" t="n">
        <f aca="false">K125/J125</f>
        <v>0.176644931831654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204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410</v>
      </c>
      <c r="H143" s="171" t="n">
        <f aca="false">F143-G143</f>
        <v>47</v>
      </c>
      <c r="I143" s="172" t="n">
        <f aca="false">G143/F143</f>
        <v>0.897155361050328</v>
      </c>
      <c r="J143" s="173" t="n">
        <f aca="false">F121</f>
        <v>2019</v>
      </c>
      <c r="K143" s="173" t="n">
        <f aca="false">G121</f>
        <v>806</v>
      </c>
      <c r="L143" s="174" t="n">
        <f aca="false">J143-K143</f>
        <v>1213</v>
      </c>
      <c r="M143" s="172" t="n">
        <f aca="false">K143/J143</f>
        <v>0.399207528479445</v>
      </c>
      <c r="N143" s="171" t="n">
        <f aca="false">N96+R96</f>
        <v>106</v>
      </c>
      <c r="O143" s="171" t="n">
        <f aca="false">O96+S96</f>
        <v>55</v>
      </c>
      <c r="P143" s="171" t="n">
        <f aca="false">N143-O143</f>
        <v>51</v>
      </c>
      <c r="Q143" s="172" t="n">
        <f aca="false">O143/N143</f>
        <v>0.518867924528302</v>
      </c>
      <c r="R143" s="173" t="n">
        <f aca="false">J121</f>
        <v>417</v>
      </c>
      <c r="S143" s="173" t="n">
        <f aca="false">K121</f>
        <v>84</v>
      </c>
      <c r="T143" s="174" t="n">
        <f aca="false">R143-S143</f>
        <v>333</v>
      </c>
      <c r="U143" s="172" t="n">
        <f aca="false">S143/R143</f>
        <v>0.201438848920863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148</v>
      </c>
      <c r="H144" s="176" t="n">
        <f aca="false">F144-G144</f>
        <v>34</v>
      </c>
      <c r="I144" s="177" t="n">
        <f aca="false">G144/F144</f>
        <v>0.813186813186813</v>
      </c>
      <c r="J144" s="178" t="n">
        <f aca="false">F122</f>
        <v>1597</v>
      </c>
      <c r="K144" s="178" t="n">
        <f aca="false">G122</f>
        <v>428</v>
      </c>
      <c r="L144" s="179" t="n">
        <f aca="false">J144-K144</f>
        <v>1169</v>
      </c>
      <c r="M144" s="177" t="n">
        <f aca="false">K144/J144</f>
        <v>0.268002504696306</v>
      </c>
      <c r="N144" s="176" t="n">
        <f aca="false">N97+R97</f>
        <v>20</v>
      </c>
      <c r="O144" s="176" t="n">
        <f aca="false">O97+S97</f>
        <v>16</v>
      </c>
      <c r="P144" s="176" t="n">
        <f aca="false">N144-O144</f>
        <v>4</v>
      </c>
      <c r="Q144" s="177" t="n">
        <f aca="false">O144/N144</f>
        <v>0.8</v>
      </c>
      <c r="R144" s="178" t="n">
        <f aca="false">J122</f>
        <v>424</v>
      </c>
      <c r="S144" s="178" t="n">
        <f aca="false">K122</f>
        <v>87</v>
      </c>
      <c r="T144" s="179" t="n">
        <f aca="false">R144-S144</f>
        <v>337</v>
      </c>
      <c r="U144" s="177" t="n">
        <f aca="false">S144/R144</f>
        <v>0.205188679245283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136</v>
      </c>
      <c r="H145" s="181" t="n">
        <f aca="false">F145-G145</f>
        <v>33</v>
      </c>
      <c r="I145" s="182" t="n">
        <f aca="false">G145/F145</f>
        <v>0.804733727810651</v>
      </c>
      <c r="J145" s="183" t="n">
        <f aca="false">F123</f>
        <v>1402</v>
      </c>
      <c r="K145" s="183" t="n">
        <f aca="false">G123</f>
        <v>466</v>
      </c>
      <c r="L145" s="184" t="n">
        <f aca="false">J145-K145</f>
        <v>936</v>
      </c>
      <c r="M145" s="182" t="n">
        <f aca="false">K145/J145</f>
        <v>0.332382310984308</v>
      </c>
      <c r="N145" s="181" t="n">
        <f aca="false">N98+R98</f>
        <v>20</v>
      </c>
      <c r="O145" s="181" t="n">
        <f aca="false">O98+S98</f>
        <v>12</v>
      </c>
      <c r="P145" s="181" t="n">
        <f aca="false">N145-O145</f>
        <v>8</v>
      </c>
      <c r="Q145" s="182" t="n">
        <f aca="false">O145/N145</f>
        <v>0.6</v>
      </c>
      <c r="R145" s="183" t="n">
        <f aca="false">J123</f>
        <v>347</v>
      </c>
      <c r="S145" s="183" t="n">
        <f aca="false">K123</f>
        <v>70</v>
      </c>
      <c r="T145" s="184" t="n">
        <f aca="false">R145-S145</f>
        <v>277</v>
      </c>
      <c r="U145" s="182" t="n">
        <f aca="false">S145/R145</f>
        <v>0.201729106628242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163</v>
      </c>
      <c r="H146" s="186" t="n">
        <f aca="false">F146-G146</f>
        <v>55</v>
      </c>
      <c r="I146" s="187" t="n">
        <f aca="false">G146/F146</f>
        <v>0.747706422018349</v>
      </c>
      <c r="J146" s="188" t="n">
        <f aca="false">F124</f>
        <v>1931</v>
      </c>
      <c r="K146" s="188" t="n">
        <f aca="false">G124</f>
        <v>759</v>
      </c>
      <c r="L146" s="189" t="n">
        <f aca="false">J146-K146</f>
        <v>1172</v>
      </c>
      <c r="M146" s="187" t="n">
        <f aca="false">K146/J146</f>
        <v>0.393060590367685</v>
      </c>
      <c r="N146" s="186" t="n">
        <f aca="false">N99+R99</f>
        <v>29</v>
      </c>
      <c r="O146" s="186" t="n">
        <f aca="false">O99+S99</f>
        <v>14</v>
      </c>
      <c r="P146" s="186" t="n">
        <f aca="false">N146-O146</f>
        <v>15</v>
      </c>
      <c r="Q146" s="187" t="n">
        <f aca="false">O146/N146</f>
        <v>0.482758620689655</v>
      </c>
      <c r="R146" s="188" t="n">
        <f aca="false">J124</f>
        <v>499</v>
      </c>
      <c r="S146" s="188" t="n">
        <f aca="false">K124</f>
        <v>57</v>
      </c>
      <c r="T146" s="189" t="n">
        <f aca="false">R146-S146</f>
        <v>442</v>
      </c>
      <c r="U146" s="187" t="n">
        <f aca="false">S146/R146</f>
        <v>0.114228456913828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857</v>
      </c>
      <c r="H147" s="190" t="n">
        <f aca="false">F147-G147</f>
        <v>169</v>
      </c>
      <c r="I147" s="191" t="n">
        <f aca="false">G147/F147</f>
        <v>0.835282651072125</v>
      </c>
      <c r="J147" s="192" t="n">
        <f aca="false">F125</f>
        <v>6949</v>
      </c>
      <c r="K147" s="192" t="n">
        <f aca="false">G125</f>
        <v>2459</v>
      </c>
      <c r="L147" s="193" t="n">
        <f aca="false">J147-K147</f>
        <v>4490</v>
      </c>
      <c r="M147" s="191" t="n">
        <f aca="false">K147/J147</f>
        <v>0.35386386530436</v>
      </c>
      <c r="N147" s="190" t="n">
        <f aca="false">N100+R100</f>
        <v>175</v>
      </c>
      <c r="O147" s="190" t="n">
        <f aca="false">O100+S100</f>
        <v>97</v>
      </c>
      <c r="P147" s="190" t="n">
        <f aca="false">N147-O147</f>
        <v>78</v>
      </c>
      <c r="Q147" s="191" t="n">
        <f aca="false">O147/N147</f>
        <v>0.554285714285714</v>
      </c>
      <c r="R147" s="192" t="n">
        <f aca="false">J125</f>
        <v>1687</v>
      </c>
      <c r="S147" s="192" t="n">
        <f aca="false">K125</f>
        <v>298</v>
      </c>
      <c r="T147" s="193" t="n">
        <f aca="false">R147-S147</f>
        <v>1389</v>
      </c>
      <c r="U147" s="191" t="n">
        <f aca="false">S147/R147</f>
        <v>0.176644931831654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C33" colorId="64" zoomScale="68" zoomScaleNormal="68" zoomScalePageLayoutView="100" workbookViewId="0">
      <selection pane="topLeft" activeCell="G52" activeCellId="0" sqref="G52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207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5</v>
      </c>
      <c r="P8" s="117" t="n">
        <f aca="false">N8-O8</f>
        <v>5</v>
      </c>
      <c r="Q8" s="119" t="n">
        <f aca="false">O8/N8</f>
        <v>0.5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10</v>
      </c>
      <c r="P10" s="117" t="n">
        <f aca="false">N10-O10</f>
        <v>0</v>
      </c>
      <c r="Q10" s="119" t="n">
        <f aca="false">O10/N10</f>
        <v>1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28</v>
      </c>
      <c r="H12" s="117" t="n">
        <f aca="false">F12-G12</f>
        <v>4</v>
      </c>
      <c r="I12" s="119" t="n">
        <f aca="false">G12/F12</f>
        <v>0.875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27</v>
      </c>
      <c r="H16" s="117" t="n">
        <f aca="false">F16-G16</f>
        <v>1</v>
      </c>
      <c r="I16" s="119" t="n">
        <f aca="false">G16/F16</f>
        <v>0.964285714285714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27</v>
      </c>
      <c r="H17" s="117" t="n">
        <f aca="false">F17-G17</f>
        <v>3</v>
      </c>
      <c r="I17" s="119" t="n">
        <f aca="false">G17/F17</f>
        <v>0.9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30</v>
      </c>
      <c r="P18" s="117" t="n">
        <f aca="false">N18-O18</f>
        <v>4</v>
      </c>
      <c r="Q18" s="119" t="n">
        <f aca="false">O18/N18</f>
        <v>0.882352941176471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24</v>
      </c>
      <c r="H19" s="117" t="n">
        <f aca="false">F19-G19</f>
        <v>5</v>
      </c>
      <c r="I19" s="119" t="n">
        <f aca="false">G19/F19</f>
        <v>0.827586206896552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5</v>
      </c>
      <c r="H21" s="117" t="n">
        <f aca="false">F21-G21</f>
        <v>3</v>
      </c>
      <c r="I21" s="119" t="n">
        <f aca="false">G21/F21</f>
        <v>0.625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2</v>
      </c>
      <c r="P22" s="117" t="n">
        <f aca="false">N22-O22</f>
        <v>2</v>
      </c>
      <c r="Q22" s="119" t="n">
        <f aca="false">O22/N22</f>
        <v>0.5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36</v>
      </c>
      <c r="H23" s="117" t="n">
        <f aca="false">F23-G23</f>
        <v>4</v>
      </c>
      <c r="I23" s="119" t="n">
        <f aca="false">G23/F23</f>
        <v>0.9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4</v>
      </c>
      <c r="L28" s="117" t="n">
        <f aca="false">J28-K28</f>
        <v>0</v>
      </c>
      <c r="M28" s="119" t="n">
        <f aca="false">K28/J28</f>
        <v>1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7</v>
      </c>
      <c r="L30" s="117" t="n">
        <f aca="false">J30-K30</f>
        <v>1</v>
      </c>
      <c r="M30" s="119" t="n">
        <f aca="false">K30/J30</f>
        <v>0.875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6</v>
      </c>
      <c r="H33" s="117" t="n">
        <f aca="false">F33-G33</f>
        <v>3</v>
      </c>
      <c r="I33" s="119" t="n">
        <f aca="false">G33/F33</f>
        <v>0.666666666666667</v>
      </c>
      <c r="J33" s="120"/>
      <c r="K33" s="118"/>
      <c r="L33" s="117"/>
      <c r="M33" s="119" t="n">
        <v>0.04</v>
      </c>
      <c r="N33" s="117" t="n">
        <v>4</v>
      </c>
      <c r="O33" s="118" t="n">
        <v>2</v>
      </c>
      <c r="P33" s="117" t="n">
        <f aca="false">N33-O33</f>
        <v>2</v>
      </c>
      <c r="Q33" s="119" t="n">
        <f aca="false">O33/N33</f>
        <v>0.5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1</v>
      </c>
      <c r="P35" s="117" t="n">
        <f aca="false">N35-O35</f>
        <v>2</v>
      </c>
      <c r="Q35" s="119" t="n">
        <f aca="false">O35/N35</f>
        <v>0.333333333333333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401</v>
      </c>
      <c r="H37" s="121" t="n">
        <f aca="false">F37-G37</f>
        <v>40</v>
      </c>
      <c r="I37" s="122" t="n">
        <f aca="false">G37/F37</f>
        <v>0.909297052154195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55</v>
      </c>
      <c r="P37" s="121" t="n">
        <f aca="false">SUM(P7:P36)</f>
        <v>48</v>
      </c>
      <c r="Q37" s="122" t="n">
        <f aca="false">O37/N37</f>
        <v>0.533980582524272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1</v>
      </c>
      <c r="L44" s="125" t="n">
        <f aca="false">J44-K44</f>
        <v>1</v>
      </c>
      <c r="M44" s="127" t="n">
        <f aca="false">K44/J44</f>
        <v>0.5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11</v>
      </c>
      <c r="L48" s="125" t="n">
        <f aca="false">J48-K48</f>
        <v>3</v>
      </c>
      <c r="M48" s="127" t="n">
        <f aca="false">K48/J48</f>
        <v>0.785714285714286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7</v>
      </c>
      <c r="H49" s="125" t="n">
        <f aca="false">F49-G49</f>
        <v>1</v>
      </c>
      <c r="I49" s="127" t="n">
        <f aca="false">G49/F49</f>
        <v>0.875</v>
      </c>
      <c r="J49" s="128"/>
      <c r="K49" s="126"/>
      <c r="L49" s="125"/>
      <c r="M49" s="127"/>
      <c r="N49" s="125" t="n">
        <v>2</v>
      </c>
      <c r="O49" s="126" t="n">
        <v>2</v>
      </c>
      <c r="P49" s="125" t="n">
        <f aca="false">N49-O49</f>
        <v>0</v>
      </c>
      <c r="Q49" s="127" t="n">
        <f aca="false">O49/N49</f>
        <v>1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4</v>
      </c>
      <c r="P50" s="125" t="n">
        <f aca="false">N50-O50</f>
        <v>1</v>
      </c>
      <c r="Q50" s="127" t="n">
        <f aca="false">O50/N50</f>
        <v>0.8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138</v>
      </c>
      <c r="H53" s="121" t="n">
        <f aca="false">SUM(H38:H52)</f>
        <v>22</v>
      </c>
      <c r="I53" s="122" t="n">
        <f aca="false">G53/F53</f>
        <v>0.8625</v>
      </c>
      <c r="J53" s="121" t="n">
        <f aca="false">SUM(J38:J52)</f>
        <v>22</v>
      </c>
      <c r="K53" s="121" t="n">
        <f aca="false">SUM(K38:K52)</f>
        <v>18</v>
      </c>
      <c r="L53" s="121" t="n">
        <f aca="false">SUM(L38:L52)</f>
        <v>4</v>
      </c>
      <c r="M53" s="122" t="n">
        <f aca="false">K53/J53</f>
        <v>0.818181818181818</v>
      </c>
      <c r="N53" s="121" t="n">
        <f aca="false">SUM(N38:N52)</f>
        <v>20</v>
      </c>
      <c r="O53" s="121" t="n">
        <f aca="false">SUM(O38:O52)</f>
        <v>15</v>
      </c>
      <c r="P53" s="121" t="n">
        <f aca="false">N53-O53</f>
        <v>5</v>
      </c>
      <c r="Q53" s="122" t="n">
        <f aca="false">O53/N53</f>
        <v>0.75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7</v>
      </c>
      <c r="H54" s="130" t="n">
        <f aca="false">F54-G54</f>
        <v>3</v>
      </c>
      <c r="I54" s="132" t="n">
        <f aca="false">G54/F54</f>
        <v>0.7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2</v>
      </c>
      <c r="P54" s="130" t="n">
        <v>3</v>
      </c>
      <c r="Q54" s="132" t="n">
        <f aca="false">O54/N54</f>
        <v>0.666666666666667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1</v>
      </c>
      <c r="L55" s="130" t="n">
        <f aca="false">J55-K55</f>
        <v>2</v>
      </c>
      <c r="M55" s="132" t="n">
        <f aca="false">K55/J55</f>
        <v>0.333333333333333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6</v>
      </c>
      <c r="H56" s="130" t="n">
        <f aca="false">F56-G56</f>
        <v>4</v>
      </c>
      <c r="I56" s="132" t="n">
        <f aca="false">G56/F56</f>
        <v>0.6</v>
      </c>
      <c r="J56" s="130"/>
      <c r="K56" s="131"/>
      <c r="L56" s="130"/>
      <c r="M56" s="132"/>
      <c r="N56" s="130" t="n">
        <v>2</v>
      </c>
      <c r="O56" s="131" t="n">
        <v>3</v>
      </c>
      <c r="P56" s="130" t="n">
        <f aca="false">N56-O56</f>
        <v>-1</v>
      </c>
      <c r="Q56" s="132" t="n">
        <f aca="false">O56/N56</f>
        <v>1.5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7</v>
      </c>
      <c r="H57" s="130" t="n">
        <f aca="false">F57-G57</f>
        <v>3</v>
      </c>
      <c r="I57" s="132" t="n">
        <f aca="false">G57/F57</f>
        <v>0.7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8</v>
      </c>
      <c r="H59" s="130" t="n">
        <f aca="false">F59-G59</f>
        <v>6</v>
      </c>
      <c r="I59" s="132" t="n">
        <f aca="false">G59/F59</f>
        <v>0.571428571428571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3</v>
      </c>
      <c r="H60" s="130" t="n">
        <f aca="false">F60-G60</f>
        <v>5</v>
      </c>
      <c r="I60" s="132" t="n">
        <f aca="false">G60/F60</f>
        <v>0.375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7</v>
      </c>
      <c r="H61" s="130" t="n">
        <f aca="false">F61-G61</f>
        <v>1</v>
      </c>
      <c r="I61" s="132" t="n">
        <f aca="false">G61/F61</f>
        <v>0.875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5</v>
      </c>
      <c r="H64" s="130" t="n">
        <f aca="false">F64-G64</f>
        <v>1</v>
      </c>
      <c r="I64" s="132" t="n">
        <f aca="false">G64/F64</f>
        <v>0.833333333333333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2</v>
      </c>
      <c r="P65" s="130" t="n">
        <f aca="false">N65-O65</f>
        <v>4</v>
      </c>
      <c r="Q65" s="132" t="n">
        <f aca="false">O65/N65</f>
        <v>0.333333333333333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16</v>
      </c>
      <c r="H66" s="130" t="n">
        <f aca="false">F66-G66</f>
        <v>3</v>
      </c>
      <c r="I66" s="132" t="n">
        <f aca="false">G66/F66</f>
        <v>0.842105263157895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14</v>
      </c>
      <c r="H68" s="130" t="n">
        <f aca="false">F68-G68</f>
        <v>6</v>
      </c>
      <c r="I68" s="132" t="n">
        <f aca="false">G68/F68</f>
        <v>0.7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132</v>
      </c>
      <c r="H70" s="121" t="n">
        <f aca="false">SUM(H54:H69)</f>
        <v>32</v>
      </c>
      <c r="I70" s="122" t="n">
        <f aca="false">G70/F70</f>
        <v>0.804878048780488</v>
      </c>
      <c r="J70" s="121" t="n">
        <f aca="false">SUM(J54:J69)</f>
        <v>5</v>
      </c>
      <c r="K70" s="121" t="n">
        <f aca="false">SUM(K54:K69)</f>
        <v>1</v>
      </c>
      <c r="L70" s="121" t="n">
        <f aca="false">J70-K70</f>
        <v>4</v>
      </c>
      <c r="M70" s="122" t="n">
        <f aca="false">K70/J70</f>
        <v>0.2</v>
      </c>
      <c r="N70" s="121" t="n">
        <f aca="false">SUM(N54:N69)</f>
        <v>20</v>
      </c>
      <c r="O70" s="121" t="n">
        <f aca="false">SUM(O54:O69)</f>
        <v>11</v>
      </c>
      <c r="P70" s="121" t="n">
        <f aca="false">SUM(P54:P69)</f>
        <v>11</v>
      </c>
      <c r="Q70" s="122" t="n">
        <f aca="false">O70/N70</f>
        <v>0.55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1</v>
      </c>
      <c r="P71" s="137" t="n">
        <f aca="false">N71-O71</f>
        <v>1</v>
      </c>
      <c r="Q71" s="139" t="n">
        <f aca="false">O71/N71</f>
        <v>0.5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56</v>
      </c>
      <c r="H74" s="137" t="n">
        <f aca="false">F74-G74</f>
        <v>7</v>
      </c>
      <c r="I74" s="139" t="n">
        <f aca="false">G74/F74</f>
        <v>0.888888888888889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19</v>
      </c>
      <c r="H78" s="137" t="n">
        <f aca="false">F78-G78</f>
        <v>9</v>
      </c>
      <c r="I78" s="139" t="n">
        <f aca="false">G78/F78</f>
        <v>0.678571428571429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3</v>
      </c>
      <c r="P78" s="137" t="n">
        <f aca="false">N78-O78</f>
        <v>4</v>
      </c>
      <c r="Q78" s="139" t="n">
        <f aca="false">O78/N78</f>
        <v>0.428571428571429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9</v>
      </c>
      <c r="H79" s="137" t="n">
        <f aca="false">F79-G79</f>
        <v>1</v>
      </c>
      <c r="I79" s="139" t="n">
        <f aca="false">G79/F79</f>
        <v>0.9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9</v>
      </c>
      <c r="H81" s="137" t="n">
        <f aca="false">F81-G81</f>
        <v>1</v>
      </c>
      <c r="I81" s="139" t="n">
        <f aca="false">G81/F81</f>
        <v>0.9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4</v>
      </c>
      <c r="H83" s="137" t="n">
        <f aca="false">F83-G83</f>
        <v>5</v>
      </c>
      <c r="I83" s="139" t="n">
        <f aca="false">G83/F83</f>
        <v>0.444444444444444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 t="n">
        <v>4</v>
      </c>
      <c r="L84" s="137" t="n">
        <f aca="false">J84-K84</f>
        <v>0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170</v>
      </c>
      <c r="H85" s="121" t="n">
        <f aca="false">SUM(H71:H84)</f>
        <v>33</v>
      </c>
      <c r="I85" s="122" t="n">
        <f aca="false">G85/F85</f>
        <v>0.83743842364532</v>
      </c>
      <c r="J85" s="121" t="n">
        <f aca="false">SUM(J71:J84)</f>
        <v>15</v>
      </c>
      <c r="K85" s="121" t="n">
        <f aca="false">SUM(K71:K84)</f>
        <v>6</v>
      </c>
      <c r="L85" s="121" t="n">
        <f aca="false">J85-K85</f>
        <v>9</v>
      </c>
      <c r="M85" s="122" t="n">
        <f aca="false">K85/J85</f>
        <v>0.4</v>
      </c>
      <c r="N85" s="121" t="n">
        <f aca="false">SUM(N71:N84)</f>
        <v>29</v>
      </c>
      <c r="O85" s="121" t="n">
        <f aca="false">SUM(O71:O84)</f>
        <v>11</v>
      </c>
      <c r="P85" s="121" t="n">
        <f aca="false">SUM(P71:P84)</f>
        <v>18</v>
      </c>
      <c r="Q85" s="122" t="n">
        <f aca="false">O85/N85</f>
        <v>0.379310344827586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841</v>
      </c>
      <c r="H86" s="121" t="n">
        <f aca="false">H37+H53+H70+H85</f>
        <v>127</v>
      </c>
      <c r="I86" s="122" t="n">
        <f aca="false">G86/F86</f>
        <v>0.868801652892562</v>
      </c>
      <c r="J86" s="121" t="n">
        <f aca="false">J37+J53+J70+J85</f>
        <v>58</v>
      </c>
      <c r="K86" s="121" t="n">
        <f aca="false">K37+K53+K70+K85</f>
        <v>25</v>
      </c>
      <c r="L86" s="121" t="n">
        <f aca="false">L37+L53+L70+L85</f>
        <v>33</v>
      </c>
      <c r="M86" s="122" t="n">
        <f aca="false">K86/J86</f>
        <v>0.431034482758621</v>
      </c>
      <c r="N86" s="121" t="n">
        <f aca="false">N37+N53+N70+N85</f>
        <v>172</v>
      </c>
      <c r="O86" s="121" t="n">
        <f aca="false">O37+O53+O70+O85</f>
        <v>92</v>
      </c>
      <c r="P86" s="121" t="n">
        <f aca="false">P37+P53+P70+P85</f>
        <v>82</v>
      </c>
      <c r="Q86" s="122" t="n">
        <f aca="false">O86/N86</f>
        <v>0.534883720930232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208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401</v>
      </c>
      <c r="H96" s="148" t="n">
        <f aca="false">H37</f>
        <v>40</v>
      </c>
      <c r="I96" s="149" t="n">
        <f aca="false">I37</f>
        <v>0.909297052154195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55</v>
      </c>
      <c r="P96" s="148" t="n">
        <f aca="false">P37</f>
        <v>48</v>
      </c>
      <c r="Q96" s="149" t="n">
        <f aca="false">Q37</f>
        <v>0.533980582524272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459</v>
      </c>
      <c r="X96" s="148" t="n">
        <f aca="false">V96-W96</f>
        <v>104</v>
      </c>
      <c r="Y96" s="149" t="n">
        <f aca="false">W96/V96</f>
        <v>0.815275310834813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138</v>
      </c>
      <c r="H97" s="151" t="n">
        <f aca="false">H53</f>
        <v>22</v>
      </c>
      <c r="I97" s="152" t="n">
        <f aca="false">I53</f>
        <v>0.8625</v>
      </c>
      <c r="J97" s="151" t="n">
        <f aca="false">J53</f>
        <v>22</v>
      </c>
      <c r="K97" s="151" t="n">
        <f aca="false">K53</f>
        <v>18</v>
      </c>
      <c r="L97" s="151" t="n">
        <f aca="false">L53</f>
        <v>4</v>
      </c>
      <c r="M97" s="152" t="n">
        <f aca="false">M53</f>
        <v>0.818181818181818</v>
      </c>
      <c r="N97" s="151" t="n">
        <f aca="false">N53</f>
        <v>20</v>
      </c>
      <c r="O97" s="151" t="n">
        <f aca="false">O53</f>
        <v>15</v>
      </c>
      <c r="P97" s="151" t="n">
        <f aca="false">P53</f>
        <v>5</v>
      </c>
      <c r="Q97" s="152" t="n">
        <f aca="false">Q53</f>
        <v>0.75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171</v>
      </c>
      <c r="X97" s="148" t="n">
        <f aca="false">V97-W97</f>
        <v>31</v>
      </c>
      <c r="Y97" s="149" t="n">
        <f aca="false">W97/V97</f>
        <v>0.846534653465347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132</v>
      </c>
      <c r="H98" s="154" t="n">
        <f aca="false">H70</f>
        <v>32</v>
      </c>
      <c r="I98" s="155" t="n">
        <f aca="false">I70</f>
        <v>0.804878048780488</v>
      </c>
      <c r="J98" s="154" t="n">
        <f aca="false">J70</f>
        <v>5</v>
      </c>
      <c r="K98" s="154" t="n">
        <f aca="false">K70</f>
        <v>1</v>
      </c>
      <c r="L98" s="154" t="n">
        <f aca="false">L70</f>
        <v>4</v>
      </c>
      <c r="M98" s="155" t="n">
        <f aca="false">M70</f>
        <v>0.2</v>
      </c>
      <c r="N98" s="154" t="n">
        <f aca="false">N70</f>
        <v>20</v>
      </c>
      <c r="O98" s="154" t="n">
        <f aca="false">O70</f>
        <v>11</v>
      </c>
      <c r="P98" s="154" t="n">
        <f aca="false">P70</f>
        <v>11</v>
      </c>
      <c r="Q98" s="155" t="n">
        <f aca="false">Q70</f>
        <v>0.55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144</v>
      </c>
      <c r="X98" s="148" t="n">
        <f aca="false">V98-W98</f>
        <v>45</v>
      </c>
      <c r="Y98" s="149" t="n">
        <f aca="false">W98/V98</f>
        <v>0.761904761904762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170</v>
      </c>
      <c r="H99" s="121" t="n">
        <f aca="false">H85</f>
        <v>33</v>
      </c>
      <c r="I99" s="122" t="n">
        <f aca="false">I85</f>
        <v>0.83743842364532</v>
      </c>
      <c r="J99" s="121" t="n">
        <f aca="false">J85</f>
        <v>15</v>
      </c>
      <c r="K99" s="121" t="n">
        <f aca="false">K85</f>
        <v>6</v>
      </c>
      <c r="L99" s="121" t="n">
        <f aca="false">L85</f>
        <v>9</v>
      </c>
      <c r="M99" s="122" t="n">
        <f aca="false">M85</f>
        <v>0.4</v>
      </c>
      <c r="N99" s="121" t="n">
        <f aca="false">N85</f>
        <v>29</v>
      </c>
      <c r="O99" s="121" t="n">
        <f aca="false">O85</f>
        <v>11</v>
      </c>
      <c r="P99" s="121" t="n">
        <f aca="false">P85</f>
        <v>18</v>
      </c>
      <c r="Q99" s="122" t="n">
        <f aca="false">Q85</f>
        <v>0.379310344827586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187</v>
      </c>
      <c r="X99" s="148" t="n">
        <f aca="false">V99-W99</f>
        <v>60</v>
      </c>
      <c r="Y99" s="149" t="n">
        <f aca="false">W99/V99</f>
        <v>0.757085020242915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841</v>
      </c>
      <c r="H100" s="121" t="n">
        <f aca="false">H86</f>
        <v>127</v>
      </c>
      <c r="I100" s="122" t="n">
        <f aca="false">I86</f>
        <v>0.868801652892562</v>
      </c>
      <c r="J100" s="121" t="n">
        <f aca="false">J86</f>
        <v>58</v>
      </c>
      <c r="K100" s="121" t="n">
        <f aca="false">K86</f>
        <v>25</v>
      </c>
      <c r="L100" s="121" t="n">
        <f aca="false">L86</f>
        <v>33</v>
      </c>
      <c r="M100" s="122" t="n">
        <f aca="false">M86</f>
        <v>0.431034482758621</v>
      </c>
      <c r="N100" s="121" t="n">
        <f aca="false">N86</f>
        <v>172</v>
      </c>
      <c r="O100" s="121" t="n">
        <f aca="false">O86</f>
        <v>92</v>
      </c>
      <c r="P100" s="121" t="n">
        <f aca="false">P86</f>
        <v>82</v>
      </c>
      <c r="Q100" s="122" t="n">
        <f aca="false">Q86</f>
        <v>0.534883720930232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961</v>
      </c>
      <c r="X100" s="148" t="n">
        <f aca="false">V100-W100</f>
        <v>240</v>
      </c>
      <c r="Y100" s="149" t="n">
        <f aca="false">W100/V100</f>
        <v>0.800166527893422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209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866</v>
      </c>
      <c r="M113" s="121"/>
      <c r="N113" s="121"/>
      <c r="O113" s="121" t="n">
        <f aca="false">I113-L113</f>
        <v>160</v>
      </c>
      <c r="P113" s="121"/>
      <c r="Q113" s="121"/>
      <c r="R113" s="160" t="n">
        <f aca="false">L113/I113</f>
        <v>0.844054580896686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95</v>
      </c>
      <c r="M114" s="121"/>
      <c r="N114" s="121"/>
      <c r="O114" s="121" t="n">
        <f aca="false">I114-L114</f>
        <v>80</v>
      </c>
      <c r="P114" s="121"/>
      <c r="Q114" s="121"/>
      <c r="R114" s="160" t="n">
        <f aca="false">L114/I114</f>
        <v>0.542857142857143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961</v>
      </c>
      <c r="M115" s="121"/>
      <c r="N115" s="121"/>
      <c r="O115" s="121" t="n">
        <f aca="false">SUM(O113:O114)</f>
        <v>240</v>
      </c>
      <c r="P115" s="121"/>
      <c r="Q115" s="121"/>
      <c r="R115" s="160" t="n">
        <f aca="false">L115/I115</f>
        <v>0.800166527893422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2003</v>
      </c>
      <c r="G121" s="166" t="n">
        <v>786</v>
      </c>
      <c r="H121" s="166" t="n">
        <f aca="false">F121-G121</f>
        <v>1217</v>
      </c>
      <c r="I121" s="167" t="n">
        <f aca="false">G121/F121</f>
        <v>0.392411382925612</v>
      </c>
      <c r="J121" s="166" t="n">
        <v>417</v>
      </c>
      <c r="K121" s="166" t="n">
        <v>100</v>
      </c>
      <c r="L121" s="166" t="n">
        <f aca="false">J121-K121</f>
        <v>317</v>
      </c>
      <c r="M121" s="167" t="n">
        <f aca="false">K121/J121</f>
        <v>0.239808153477218</v>
      </c>
    </row>
    <row r="122" customFormat="false" ht="15" hidden="false" customHeight="false" outlineLevel="0" collapsed="false">
      <c r="E122" s="163" t="s">
        <v>61</v>
      </c>
      <c r="F122" s="166" t="n">
        <v>1597</v>
      </c>
      <c r="G122" s="166" t="n">
        <v>1183</v>
      </c>
      <c r="H122" s="166" t="n">
        <f aca="false">F122-G122</f>
        <v>414</v>
      </c>
      <c r="I122" s="167" t="n">
        <f aca="false">G122/F122</f>
        <v>0.7407639323732</v>
      </c>
      <c r="J122" s="166" t="n">
        <v>421</v>
      </c>
      <c r="K122" s="166" t="n">
        <v>87</v>
      </c>
      <c r="L122" s="166" t="n">
        <f aca="false">J122-K122</f>
        <v>334</v>
      </c>
      <c r="M122" s="167" t="n">
        <f aca="false">K122/J122</f>
        <v>0.206650831353919</v>
      </c>
    </row>
    <row r="123" customFormat="false" ht="15" hidden="false" customHeight="false" outlineLevel="0" collapsed="false">
      <c r="E123" s="163" t="s">
        <v>85</v>
      </c>
      <c r="F123" s="166" t="n">
        <v>1351</v>
      </c>
      <c r="G123" s="166" t="n">
        <v>436</v>
      </c>
      <c r="H123" s="166" t="n">
        <f aca="false">F123-G123</f>
        <v>915</v>
      </c>
      <c r="I123" s="167" t="n">
        <f aca="false">G123/F123</f>
        <v>0.322723908216136</v>
      </c>
      <c r="J123" s="166" t="n">
        <v>324</v>
      </c>
      <c r="K123" s="166" t="n">
        <v>70</v>
      </c>
      <c r="L123" s="166" t="n">
        <f aca="false">J123-K123</f>
        <v>254</v>
      </c>
      <c r="M123" s="167" t="n">
        <f aca="false">K123/J123</f>
        <v>0.216049382716049</v>
      </c>
    </row>
    <row r="124" customFormat="false" ht="15" hidden="false" customHeight="false" outlineLevel="0" collapsed="false">
      <c r="E124" s="163" t="s">
        <v>109</v>
      </c>
      <c r="F124" s="166" t="n">
        <v>1941</v>
      </c>
      <c r="G124" s="166" t="n">
        <v>706</v>
      </c>
      <c r="H124" s="166" t="n">
        <f aca="false">F124-G124</f>
        <v>1235</v>
      </c>
      <c r="I124" s="167" t="n">
        <f aca="false">G124/F124</f>
        <v>0.363730036063885</v>
      </c>
      <c r="J124" s="166" t="n">
        <v>450</v>
      </c>
      <c r="K124" s="166" t="n">
        <v>60</v>
      </c>
      <c r="L124" s="166" t="n">
        <f aca="false">J124-K124</f>
        <v>390</v>
      </c>
      <c r="M124" s="167" t="n">
        <f aca="false">K124/J124</f>
        <v>0.133333333333333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6892</v>
      </c>
      <c r="G125" s="163" t="n">
        <f aca="false">G121+G122+G123+G124</f>
        <v>3111</v>
      </c>
      <c r="H125" s="163" t="n">
        <f aca="false">H121+H122+H123+H124</f>
        <v>3781</v>
      </c>
      <c r="I125" s="168" t="n">
        <f aca="false">G125/F125</f>
        <v>0.451392919326756</v>
      </c>
      <c r="J125" s="163" t="n">
        <f aca="false">J121+J122+J123+J124</f>
        <v>1612</v>
      </c>
      <c r="K125" s="163" t="n">
        <f aca="false">K121+K122+K123+K124</f>
        <v>317</v>
      </c>
      <c r="L125" s="163" t="n">
        <f aca="false">L121+L122+L123+L124</f>
        <v>1295</v>
      </c>
      <c r="M125" s="168" t="n">
        <f aca="false">K125/J125</f>
        <v>0.196650124069479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207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401</v>
      </c>
      <c r="H143" s="171" t="n">
        <f aca="false">F143-G143</f>
        <v>56</v>
      </c>
      <c r="I143" s="172" t="n">
        <f aca="false">G143/F143</f>
        <v>0.87746170678337</v>
      </c>
      <c r="J143" s="173" t="n">
        <f aca="false">F121</f>
        <v>2003</v>
      </c>
      <c r="K143" s="173" t="n">
        <f aca="false">G121</f>
        <v>786</v>
      </c>
      <c r="L143" s="174" t="n">
        <f aca="false">J143-K143</f>
        <v>1217</v>
      </c>
      <c r="M143" s="172" t="n">
        <f aca="false">K143/J143</f>
        <v>0.392411382925612</v>
      </c>
      <c r="N143" s="171" t="n">
        <f aca="false">N96+R96</f>
        <v>106</v>
      </c>
      <c r="O143" s="171" t="n">
        <f aca="false">O96+S96</f>
        <v>58</v>
      </c>
      <c r="P143" s="171" t="n">
        <f aca="false">N143-O143</f>
        <v>48</v>
      </c>
      <c r="Q143" s="172" t="n">
        <f aca="false">O143/N143</f>
        <v>0.547169811320755</v>
      </c>
      <c r="R143" s="173" t="n">
        <f aca="false">J121</f>
        <v>417</v>
      </c>
      <c r="S143" s="173" t="n">
        <f aca="false">K121</f>
        <v>100</v>
      </c>
      <c r="T143" s="174" t="n">
        <f aca="false">R143-S143</f>
        <v>317</v>
      </c>
      <c r="U143" s="172" t="n">
        <f aca="false">S143/R143</f>
        <v>0.239808153477218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156</v>
      </c>
      <c r="H144" s="176" t="n">
        <f aca="false">F144-G144</f>
        <v>26</v>
      </c>
      <c r="I144" s="177" t="n">
        <f aca="false">G144/F144</f>
        <v>0.857142857142857</v>
      </c>
      <c r="J144" s="178" t="n">
        <f aca="false">F122</f>
        <v>1597</v>
      </c>
      <c r="K144" s="178" t="n">
        <f aca="false">G122</f>
        <v>1183</v>
      </c>
      <c r="L144" s="179" t="n">
        <f aca="false">J144-K144</f>
        <v>414</v>
      </c>
      <c r="M144" s="177" t="n">
        <f aca="false">K144/J144</f>
        <v>0.7407639323732</v>
      </c>
      <c r="N144" s="176" t="n">
        <f aca="false">N97+R97</f>
        <v>20</v>
      </c>
      <c r="O144" s="176" t="n">
        <f aca="false">O97+S97</f>
        <v>15</v>
      </c>
      <c r="P144" s="176" t="n">
        <f aca="false">N144-O144</f>
        <v>5</v>
      </c>
      <c r="Q144" s="177" t="n">
        <f aca="false">O144/N144</f>
        <v>0.75</v>
      </c>
      <c r="R144" s="178" t="n">
        <f aca="false">J122</f>
        <v>421</v>
      </c>
      <c r="S144" s="178" t="n">
        <f aca="false">K122</f>
        <v>87</v>
      </c>
      <c r="T144" s="179" t="n">
        <f aca="false">R144-S144</f>
        <v>334</v>
      </c>
      <c r="U144" s="177" t="n">
        <f aca="false">S144/R144</f>
        <v>0.206650831353919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133</v>
      </c>
      <c r="H145" s="181" t="n">
        <f aca="false">F145-G145</f>
        <v>36</v>
      </c>
      <c r="I145" s="182" t="n">
        <f aca="false">G145/F145</f>
        <v>0.78698224852071</v>
      </c>
      <c r="J145" s="183" t="n">
        <f aca="false">F123</f>
        <v>1351</v>
      </c>
      <c r="K145" s="183" t="n">
        <f aca="false">G123</f>
        <v>436</v>
      </c>
      <c r="L145" s="184" t="n">
        <f aca="false">J145-K145</f>
        <v>915</v>
      </c>
      <c r="M145" s="182" t="n">
        <f aca="false">K145/J145</f>
        <v>0.322723908216136</v>
      </c>
      <c r="N145" s="181" t="n">
        <f aca="false">N98+R98</f>
        <v>20</v>
      </c>
      <c r="O145" s="181" t="n">
        <f aca="false">O98+S98</f>
        <v>11</v>
      </c>
      <c r="P145" s="181" t="n">
        <f aca="false">N145-O145</f>
        <v>9</v>
      </c>
      <c r="Q145" s="182" t="n">
        <f aca="false">O145/N145</f>
        <v>0.55</v>
      </c>
      <c r="R145" s="183" t="n">
        <f aca="false">J123</f>
        <v>324</v>
      </c>
      <c r="S145" s="183" t="n">
        <f aca="false">K123</f>
        <v>70</v>
      </c>
      <c r="T145" s="184" t="n">
        <f aca="false">R145-S145</f>
        <v>254</v>
      </c>
      <c r="U145" s="182" t="n">
        <f aca="false">S145/R145</f>
        <v>0.216049382716049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176</v>
      </c>
      <c r="H146" s="186" t="n">
        <f aca="false">F146-G146</f>
        <v>42</v>
      </c>
      <c r="I146" s="187" t="n">
        <f aca="false">G146/F146</f>
        <v>0.807339449541284</v>
      </c>
      <c r="J146" s="188" t="n">
        <f aca="false">F124</f>
        <v>1941</v>
      </c>
      <c r="K146" s="188" t="n">
        <f aca="false">G124</f>
        <v>706</v>
      </c>
      <c r="L146" s="189" t="n">
        <f aca="false">J146-K146</f>
        <v>1235</v>
      </c>
      <c r="M146" s="187" t="n">
        <f aca="false">K146/J146</f>
        <v>0.363730036063885</v>
      </c>
      <c r="N146" s="186" t="n">
        <f aca="false">N99+R99</f>
        <v>29</v>
      </c>
      <c r="O146" s="186" t="n">
        <f aca="false">O99+S99</f>
        <v>11</v>
      </c>
      <c r="P146" s="186" t="n">
        <f aca="false">N146-O146</f>
        <v>18</v>
      </c>
      <c r="Q146" s="187" t="n">
        <f aca="false">O146/N146</f>
        <v>0.379310344827586</v>
      </c>
      <c r="R146" s="188" t="n">
        <f aca="false">J124</f>
        <v>450</v>
      </c>
      <c r="S146" s="188" t="n">
        <f aca="false">K124</f>
        <v>60</v>
      </c>
      <c r="T146" s="189" t="n">
        <f aca="false">R146-S146</f>
        <v>390</v>
      </c>
      <c r="U146" s="187" t="n">
        <f aca="false">S146/R146</f>
        <v>0.133333333333333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866</v>
      </c>
      <c r="H147" s="190" t="n">
        <f aca="false">F147-G147</f>
        <v>160</v>
      </c>
      <c r="I147" s="191" t="n">
        <f aca="false">G147/F147</f>
        <v>0.844054580896686</v>
      </c>
      <c r="J147" s="192" t="n">
        <f aca="false">F125</f>
        <v>6892</v>
      </c>
      <c r="K147" s="192" t="n">
        <f aca="false">G125</f>
        <v>3111</v>
      </c>
      <c r="L147" s="193" t="n">
        <f aca="false">J147-K147</f>
        <v>3781</v>
      </c>
      <c r="M147" s="191" t="n">
        <f aca="false">K147/J147</f>
        <v>0.451392919326756</v>
      </c>
      <c r="N147" s="190" t="n">
        <f aca="false">N100+R100</f>
        <v>175</v>
      </c>
      <c r="O147" s="190" t="n">
        <f aca="false">O100+S100</f>
        <v>95</v>
      </c>
      <c r="P147" s="190" t="n">
        <f aca="false">N147-O147</f>
        <v>80</v>
      </c>
      <c r="Q147" s="191" t="n">
        <f aca="false">O147/N147</f>
        <v>0.542857142857143</v>
      </c>
      <c r="R147" s="192" t="n">
        <f aca="false">J125</f>
        <v>1612</v>
      </c>
      <c r="S147" s="192" t="n">
        <f aca="false">K125</f>
        <v>317</v>
      </c>
      <c r="T147" s="193" t="n">
        <f aca="false">R147-S147</f>
        <v>1295</v>
      </c>
      <c r="U147" s="191" t="n">
        <f aca="false">S147/R147</f>
        <v>0.196650124069479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C7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5</v>
      </c>
      <c r="P8" s="117" t="n">
        <f aca="false">N8-O8</f>
        <v>5</v>
      </c>
      <c r="Q8" s="119" t="n">
        <f aca="false">O8/N8</f>
        <v>0.5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9</v>
      </c>
      <c r="P10" s="117" t="n">
        <f aca="false">N10-O10</f>
        <v>1</v>
      </c>
      <c r="Q10" s="119" t="n">
        <f aca="false">O10/N10</f>
        <v>0.9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20</v>
      </c>
      <c r="H14" s="117" t="n">
        <f aca="false">F14-G14</f>
        <v>0</v>
      </c>
      <c r="I14" s="119" t="n">
        <f aca="false">G14/F14</f>
        <v>1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28</v>
      </c>
      <c r="H16" s="117" t="n">
        <f aca="false">F16-G16</f>
        <v>0</v>
      </c>
      <c r="I16" s="119" t="n">
        <f aca="false">G16/F16</f>
        <v>1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27</v>
      </c>
      <c r="H17" s="117" t="n">
        <f aca="false">F17-G17</f>
        <v>3</v>
      </c>
      <c r="I17" s="119" t="n">
        <f aca="false">G17/F17</f>
        <v>0.9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30</v>
      </c>
      <c r="P18" s="117" t="n">
        <f aca="false">N18-O18</f>
        <v>4</v>
      </c>
      <c r="Q18" s="119" t="n">
        <f aca="false">O18/N18</f>
        <v>0.882352941176471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26</v>
      </c>
      <c r="H19" s="117" t="n">
        <f aca="false">F19-G19</f>
        <v>3</v>
      </c>
      <c r="I19" s="119" t="n">
        <f aca="false">G19/F19</f>
        <v>0.896551724137931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5</v>
      </c>
      <c r="H21" s="117" t="n">
        <f aca="false">F21-G21</f>
        <v>3</v>
      </c>
      <c r="I21" s="119" t="n">
        <f aca="false">G21/F21</f>
        <v>0.625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38</v>
      </c>
      <c r="H23" s="117" t="n">
        <f aca="false">F23-G23</f>
        <v>2</v>
      </c>
      <c r="I23" s="119" t="n">
        <f aca="false">G23/F23</f>
        <v>0.95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10</v>
      </c>
      <c r="H28" s="117" t="n">
        <f aca="false">F28-G28</f>
        <v>2</v>
      </c>
      <c r="I28" s="119" t="n">
        <f aca="false">G28/F28</f>
        <v>0.833333333333333</v>
      </c>
      <c r="J28" s="120" t="n">
        <v>4</v>
      </c>
      <c r="K28" s="118"/>
      <c r="L28" s="117" t="n">
        <f aca="false">J28-K28</f>
        <v>4</v>
      </c>
      <c r="M28" s="119" t="n">
        <f aca="false">K28/J28</f>
        <v>0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13</v>
      </c>
      <c r="H32" s="117" t="n">
        <f aca="false">F32-G32</f>
        <v>1</v>
      </c>
      <c r="I32" s="119" t="n">
        <f aca="false">G32/F32</f>
        <v>0.928571428571429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7</v>
      </c>
      <c r="H33" s="117" t="n">
        <f aca="false">F33-G33</f>
        <v>2</v>
      </c>
      <c r="I33" s="119" t="n">
        <f aca="false">G33/F33</f>
        <v>0.777777777777778</v>
      </c>
      <c r="J33" s="120"/>
      <c r="K33" s="118"/>
      <c r="L33" s="117"/>
      <c r="M33" s="119" t="n">
        <v>0.04</v>
      </c>
      <c r="N33" s="117" t="n">
        <v>4</v>
      </c>
      <c r="O33" s="118" t="n">
        <v>3</v>
      </c>
      <c r="P33" s="117" t="n">
        <f aca="false">N33-O33</f>
        <v>1</v>
      </c>
      <c r="Q33" s="119" t="n">
        <f aca="false">O33/N33</f>
        <v>0.75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410</v>
      </c>
      <c r="H37" s="121" t="n">
        <f aca="false">F37-G37</f>
        <v>31</v>
      </c>
      <c r="I37" s="122" t="n">
        <f aca="false">G37/F37</f>
        <v>0.929705215419501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57</v>
      </c>
      <c r="P37" s="121" t="n">
        <f aca="false">SUM(P7:P36)</f>
        <v>46</v>
      </c>
      <c r="Q37" s="122" t="n">
        <f aca="false">O37/N37</f>
        <v>0.553398058252427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10</v>
      </c>
      <c r="H40" s="125" t="n">
        <f aca="false">F40-G40</f>
        <v>0</v>
      </c>
      <c r="I40" s="127" t="n">
        <f aca="false">G40/F40</f>
        <v>1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14</v>
      </c>
      <c r="L48" s="125" t="n">
        <f aca="false">J48-K48</f>
        <v>0</v>
      </c>
      <c r="M48" s="127" t="n">
        <f aca="false">K48/J48</f>
        <v>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3</v>
      </c>
      <c r="P50" s="125" t="n">
        <f aca="false">N50-O50</f>
        <v>2</v>
      </c>
      <c r="Q50" s="127" t="n">
        <f aca="false">O50/N50</f>
        <v>0.6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141</v>
      </c>
      <c r="H53" s="121" t="n">
        <f aca="false">SUM(H38:H52)</f>
        <v>19</v>
      </c>
      <c r="I53" s="122" t="n">
        <f aca="false">G53/F53</f>
        <v>0.88125</v>
      </c>
      <c r="J53" s="121" t="n">
        <f aca="false">SUM(J38:J52)</f>
        <v>22</v>
      </c>
      <c r="K53" s="121" t="n">
        <f aca="false">SUM(K38:K52)</f>
        <v>20</v>
      </c>
      <c r="L53" s="121" t="n">
        <f aca="false">SUM(L38:L52)</f>
        <v>2</v>
      </c>
      <c r="M53" s="122" t="n">
        <f aca="false">K53/J53</f>
        <v>0.909090909090909</v>
      </c>
      <c r="N53" s="121" t="n">
        <f aca="false">SUM(N38:N52)</f>
        <v>20</v>
      </c>
      <c r="O53" s="121" t="n">
        <f aca="false">SUM(O38:O52)</f>
        <v>13</v>
      </c>
      <c r="P53" s="121" t="n">
        <f aca="false">N53-O53</f>
        <v>7</v>
      </c>
      <c r="Q53" s="122" t="n">
        <f aca="false">O53/N53</f>
        <v>0.65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7</v>
      </c>
      <c r="H54" s="130" t="n">
        <f aca="false">F54-G54</f>
        <v>3</v>
      </c>
      <c r="I54" s="132" t="n">
        <f aca="false">G54/F54</f>
        <v>0.7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2</v>
      </c>
      <c r="P54" s="130" t="n">
        <v>3</v>
      </c>
      <c r="Q54" s="132" t="n">
        <f aca="false">O54/N54</f>
        <v>0.666666666666667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6</v>
      </c>
      <c r="H56" s="130" t="n">
        <f aca="false">F56-G56</f>
        <v>4</v>
      </c>
      <c r="I56" s="132" t="n">
        <f aca="false">G56/F56</f>
        <v>0.6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8</v>
      </c>
      <c r="H57" s="130" t="n">
        <f aca="false">F57-G57</f>
        <v>2</v>
      </c>
      <c r="I57" s="132" t="n">
        <f aca="false">G57/F57</f>
        <v>0.8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9</v>
      </c>
      <c r="H58" s="130" t="n">
        <f aca="false">F58-G58</f>
        <v>1</v>
      </c>
      <c r="I58" s="132" t="n">
        <f aca="false">G58/F58</f>
        <v>0.9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9</v>
      </c>
      <c r="H59" s="130" t="n">
        <f aca="false">F59-G59</f>
        <v>5</v>
      </c>
      <c r="I59" s="132" t="n">
        <f aca="false">G59/F59</f>
        <v>0.642857142857143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4</v>
      </c>
      <c r="H60" s="130" t="n">
        <f aca="false">F60-G60</f>
        <v>4</v>
      </c>
      <c r="I60" s="132" t="n">
        <f aca="false">G60/F60</f>
        <v>0.5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2</v>
      </c>
      <c r="P65" s="130" t="n">
        <f aca="false">N65-O65</f>
        <v>4</v>
      </c>
      <c r="Q65" s="132" t="n">
        <f aca="false">O65/N65</f>
        <v>0.333333333333333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17</v>
      </c>
      <c r="H66" s="130" t="n">
        <f aca="false">F66-G66</f>
        <v>2</v>
      </c>
      <c r="I66" s="132" t="n">
        <f aca="false">G66/F66</f>
        <v>0.894736842105263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19</v>
      </c>
      <c r="H68" s="130" t="n">
        <f aca="false">F68-G68</f>
        <v>1</v>
      </c>
      <c r="I68" s="132" t="n">
        <f aca="false">G68/F68</f>
        <v>0.95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0</v>
      </c>
      <c r="P69" s="130" t="n">
        <f aca="false">N69-O69</f>
        <v>2</v>
      </c>
      <c r="Q69" s="132" t="n">
        <f aca="false">O69/N69</f>
        <v>0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142</v>
      </c>
      <c r="H70" s="121" t="n">
        <f aca="false">SUM(H54:H69)</f>
        <v>22</v>
      </c>
      <c r="I70" s="122" t="n">
        <f aca="false">G70/F70</f>
        <v>0.865853658536585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10</v>
      </c>
      <c r="P70" s="121" t="n">
        <f aca="false">SUM(P54:P69)</f>
        <v>12</v>
      </c>
      <c r="Q70" s="122" t="n">
        <f aca="false">O70/N70</f>
        <v>0.5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15</v>
      </c>
      <c r="H72" s="137" t="n">
        <f aca="false">F72-G72</f>
        <v>-1</v>
      </c>
      <c r="I72" s="139" t="n">
        <f aca="false">G72/F72</f>
        <v>1.07142857142857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53</v>
      </c>
      <c r="H74" s="137" t="n">
        <f aca="false">F74-G74</f>
        <v>10</v>
      </c>
      <c r="I74" s="139" t="n">
        <f aca="false">G74/F74</f>
        <v>0.841269841269841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20</v>
      </c>
      <c r="H78" s="137" t="n">
        <f aca="false">F78-G78</f>
        <v>8</v>
      </c>
      <c r="I78" s="139" t="n">
        <f aca="false">G78/F78</f>
        <v>0.714285714285714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3</v>
      </c>
      <c r="P78" s="137" t="n">
        <f aca="false">N78-O78</f>
        <v>4</v>
      </c>
      <c r="Q78" s="139" t="n">
        <f aca="false">O78/N78</f>
        <v>0.428571428571429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9</v>
      </c>
      <c r="H81" s="137" t="n">
        <f aca="false">F81-G81</f>
        <v>1</v>
      </c>
      <c r="I81" s="139" t="n">
        <f aca="false">G81/F81</f>
        <v>0.9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3</v>
      </c>
      <c r="H83" s="137" t="n">
        <f aca="false">F83-G83</f>
        <v>6</v>
      </c>
      <c r="I83" s="139" t="n">
        <f aca="false">G83/F83</f>
        <v>0.333333333333333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 t="n">
        <v>4</v>
      </c>
      <c r="L84" s="137" t="n">
        <f aca="false">J84-K84</f>
        <v>0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169</v>
      </c>
      <c r="H85" s="121" t="n">
        <f aca="false">SUM(H71:H84)</f>
        <v>34</v>
      </c>
      <c r="I85" s="122" t="n">
        <f aca="false">G85/F85</f>
        <v>0.832512315270936</v>
      </c>
      <c r="J85" s="121" t="n">
        <f aca="false">SUM(J71:J84)</f>
        <v>15</v>
      </c>
      <c r="K85" s="121" t="n">
        <f aca="false">SUM(K71:K84)</f>
        <v>6</v>
      </c>
      <c r="L85" s="121" t="n">
        <f aca="false">J85-K85</f>
        <v>9</v>
      </c>
      <c r="M85" s="122" t="n">
        <f aca="false">K85/J85</f>
        <v>0.4</v>
      </c>
      <c r="N85" s="121" t="n">
        <f aca="false">SUM(N71:N84)</f>
        <v>29</v>
      </c>
      <c r="O85" s="121" t="n">
        <f aca="false">SUM(O71:O84)</f>
        <v>12</v>
      </c>
      <c r="P85" s="121" t="n">
        <f aca="false">SUM(P71:P84)</f>
        <v>17</v>
      </c>
      <c r="Q85" s="122" t="n">
        <f aca="false">O85/N85</f>
        <v>0.413793103448276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862</v>
      </c>
      <c r="H86" s="121" t="n">
        <f aca="false">H37+H53+H70+H85</f>
        <v>106</v>
      </c>
      <c r="I86" s="122" t="n">
        <f aca="false">G86/F86</f>
        <v>0.890495867768595</v>
      </c>
      <c r="J86" s="121" t="n">
        <f aca="false">J37+J53+J70+J85</f>
        <v>58</v>
      </c>
      <c r="K86" s="121" t="n">
        <f aca="false">K37+K53+K70+K85</f>
        <v>29</v>
      </c>
      <c r="L86" s="121" t="n">
        <f aca="false">L37+L53+L70+L85</f>
        <v>29</v>
      </c>
      <c r="M86" s="122" t="n">
        <f aca="false">K86/J86</f>
        <v>0.5</v>
      </c>
      <c r="N86" s="121" t="n">
        <f aca="false">N37+N53+N70+N85</f>
        <v>172</v>
      </c>
      <c r="O86" s="121" t="n">
        <f aca="false">O37+O53+O70+O85</f>
        <v>92</v>
      </c>
      <c r="P86" s="121" t="n">
        <f aca="false">P37+P53+P70+P85</f>
        <v>82</v>
      </c>
      <c r="Q86" s="122" t="n">
        <f aca="false">O86/N86</f>
        <v>0.534883720930232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211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410</v>
      </c>
      <c r="H96" s="148" t="n">
        <f aca="false">H37</f>
        <v>31</v>
      </c>
      <c r="I96" s="149" t="n">
        <f aca="false">I37</f>
        <v>0.929705215419501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57</v>
      </c>
      <c r="P96" s="148" t="n">
        <f aca="false">P37</f>
        <v>46</v>
      </c>
      <c r="Q96" s="149" t="n">
        <f aca="false">Q37</f>
        <v>0.553398058252427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470</v>
      </c>
      <c r="X96" s="148" t="n">
        <f aca="false">V96-W96</f>
        <v>93</v>
      </c>
      <c r="Y96" s="149" t="n">
        <f aca="false">W96/V96</f>
        <v>0.8348134991119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141</v>
      </c>
      <c r="H97" s="151" t="n">
        <f aca="false">H53</f>
        <v>19</v>
      </c>
      <c r="I97" s="152" t="n">
        <f aca="false">I53</f>
        <v>0.88125</v>
      </c>
      <c r="J97" s="151" t="n">
        <f aca="false">J53</f>
        <v>22</v>
      </c>
      <c r="K97" s="151" t="n">
        <f aca="false">K53</f>
        <v>20</v>
      </c>
      <c r="L97" s="151" t="n">
        <f aca="false">L53</f>
        <v>2</v>
      </c>
      <c r="M97" s="152" t="n">
        <f aca="false">M53</f>
        <v>0.909090909090909</v>
      </c>
      <c r="N97" s="151" t="n">
        <f aca="false">N53</f>
        <v>20</v>
      </c>
      <c r="O97" s="151" t="n">
        <f aca="false">O53</f>
        <v>13</v>
      </c>
      <c r="P97" s="151" t="n">
        <f aca="false">P53</f>
        <v>7</v>
      </c>
      <c r="Q97" s="152" t="n">
        <f aca="false">Q53</f>
        <v>0.65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174</v>
      </c>
      <c r="X97" s="148" t="n">
        <f aca="false">V97-W97</f>
        <v>28</v>
      </c>
      <c r="Y97" s="149" t="n">
        <f aca="false">W97/V97</f>
        <v>0.861386138613861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142</v>
      </c>
      <c r="H98" s="154" t="n">
        <f aca="false">H70</f>
        <v>22</v>
      </c>
      <c r="I98" s="155" t="n">
        <f aca="false">I70</f>
        <v>0.865853658536585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10</v>
      </c>
      <c r="P98" s="154" t="n">
        <f aca="false">P70</f>
        <v>12</v>
      </c>
      <c r="Q98" s="155" t="n">
        <f aca="false">Q70</f>
        <v>0.5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155</v>
      </c>
      <c r="X98" s="148" t="n">
        <f aca="false">V98-W98</f>
        <v>34</v>
      </c>
      <c r="Y98" s="149" t="n">
        <f aca="false">W98/V98</f>
        <v>0.82010582010582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169</v>
      </c>
      <c r="H99" s="121" t="n">
        <f aca="false">H85</f>
        <v>34</v>
      </c>
      <c r="I99" s="122" t="n">
        <f aca="false">I85</f>
        <v>0.832512315270936</v>
      </c>
      <c r="J99" s="121" t="n">
        <f aca="false">J85</f>
        <v>15</v>
      </c>
      <c r="K99" s="121" t="n">
        <f aca="false">K85</f>
        <v>6</v>
      </c>
      <c r="L99" s="121" t="n">
        <f aca="false">L85</f>
        <v>9</v>
      </c>
      <c r="M99" s="122" t="n">
        <f aca="false">M85</f>
        <v>0.4</v>
      </c>
      <c r="N99" s="121" t="n">
        <f aca="false">N85</f>
        <v>29</v>
      </c>
      <c r="O99" s="121" t="n">
        <f aca="false">O85</f>
        <v>12</v>
      </c>
      <c r="P99" s="121" t="n">
        <f aca="false">P85</f>
        <v>17</v>
      </c>
      <c r="Q99" s="122" t="n">
        <f aca="false">Q85</f>
        <v>0.413793103448276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187</v>
      </c>
      <c r="X99" s="148" t="n">
        <f aca="false">V99-W99</f>
        <v>60</v>
      </c>
      <c r="Y99" s="149" t="n">
        <f aca="false">W99/V99</f>
        <v>0.757085020242915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862</v>
      </c>
      <c r="H100" s="121" t="n">
        <f aca="false">H86</f>
        <v>106</v>
      </c>
      <c r="I100" s="122" t="n">
        <f aca="false">I86</f>
        <v>0.890495867768595</v>
      </c>
      <c r="J100" s="121" t="n">
        <f aca="false">J86</f>
        <v>58</v>
      </c>
      <c r="K100" s="121" t="n">
        <f aca="false">K86</f>
        <v>29</v>
      </c>
      <c r="L100" s="121" t="n">
        <f aca="false">L86</f>
        <v>29</v>
      </c>
      <c r="M100" s="122" t="n">
        <f aca="false">M86</f>
        <v>0.5</v>
      </c>
      <c r="N100" s="121" t="n">
        <f aca="false">N86</f>
        <v>172</v>
      </c>
      <c r="O100" s="121" t="n">
        <f aca="false">O86</f>
        <v>92</v>
      </c>
      <c r="P100" s="121" t="n">
        <f aca="false">P86</f>
        <v>82</v>
      </c>
      <c r="Q100" s="122" t="n">
        <f aca="false">Q86</f>
        <v>0.534883720930232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986</v>
      </c>
      <c r="X100" s="148" t="n">
        <f aca="false">V100-W100</f>
        <v>215</v>
      </c>
      <c r="Y100" s="149" t="n">
        <f aca="false">W100/V100</f>
        <v>0.820982514571191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212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891</v>
      </c>
      <c r="M113" s="121"/>
      <c r="N113" s="121"/>
      <c r="O113" s="121" t="n">
        <f aca="false">I113-L113</f>
        <v>135</v>
      </c>
      <c r="P113" s="121"/>
      <c r="Q113" s="121"/>
      <c r="R113" s="160" t="n">
        <f aca="false">L113/I113</f>
        <v>0.868421052631579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95</v>
      </c>
      <c r="M114" s="121"/>
      <c r="N114" s="121"/>
      <c r="O114" s="121" t="n">
        <f aca="false">I114-L114</f>
        <v>80</v>
      </c>
      <c r="P114" s="121"/>
      <c r="Q114" s="121"/>
      <c r="R114" s="160" t="n">
        <f aca="false">L114/I114</f>
        <v>0.542857142857143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986</v>
      </c>
      <c r="M115" s="121"/>
      <c r="N115" s="121"/>
      <c r="O115" s="121" t="n">
        <f aca="false">SUM(O113:O114)</f>
        <v>215</v>
      </c>
      <c r="P115" s="121"/>
      <c r="Q115" s="121"/>
      <c r="R115" s="160" t="n">
        <f aca="false">L115/I115</f>
        <v>0.820982514571191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2013</v>
      </c>
      <c r="G121" s="166" t="n">
        <v>783</v>
      </c>
      <c r="H121" s="166" t="n">
        <f aca="false">F121-G121</f>
        <v>1230</v>
      </c>
      <c r="I121" s="167" t="n">
        <f aca="false">G121/F121</f>
        <v>0.388971684053651</v>
      </c>
      <c r="J121" s="166" t="n">
        <v>418</v>
      </c>
      <c r="K121" s="166" t="n">
        <v>102</v>
      </c>
      <c r="L121" s="166" t="n">
        <f aca="false">J121-K121</f>
        <v>316</v>
      </c>
      <c r="M121" s="167" t="n">
        <f aca="false">K121/J121</f>
        <v>0.244019138755981</v>
      </c>
    </row>
    <row r="122" customFormat="false" ht="15" hidden="false" customHeight="false" outlineLevel="0" collapsed="false">
      <c r="E122" s="163" t="s">
        <v>61</v>
      </c>
      <c r="F122" s="166" t="n">
        <v>1598</v>
      </c>
      <c r="G122" s="166" t="n">
        <v>422</v>
      </c>
      <c r="H122" s="166" t="n">
        <f aca="false">F122-G122</f>
        <v>1176</v>
      </c>
      <c r="I122" s="167" t="n">
        <f aca="false">G122/F122</f>
        <v>0.264080100125156</v>
      </c>
      <c r="J122" s="166" t="n">
        <v>424</v>
      </c>
      <c r="K122" s="166" t="n">
        <v>81</v>
      </c>
      <c r="L122" s="166" t="n">
        <f aca="false">J122-K122</f>
        <v>343</v>
      </c>
      <c r="M122" s="167" t="n">
        <f aca="false">K122/J122</f>
        <v>0.191037735849057</v>
      </c>
    </row>
    <row r="123" customFormat="false" ht="15" hidden="false" customHeight="false" outlineLevel="0" collapsed="false">
      <c r="E123" s="163" t="s">
        <v>85</v>
      </c>
      <c r="F123" s="166" t="n">
        <v>1420</v>
      </c>
      <c r="G123" s="166" t="n">
        <v>456</v>
      </c>
      <c r="H123" s="166" t="n">
        <f aca="false">F123-G123</f>
        <v>964</v>
      </c>
      <c r="I123" s="167" t="n">
        <f aca="false">G123/F123</f>
        <v>0.32112676056338</v>
      </c>
      <c r="J123" s="166" t="n">
        <v>331</v>
      </c>
      <c r="K123" s="166" t="n">
        <v>64</v>
      </c>
      <c r="L123" s="166" t="n">
        <f aca="false">J123-K123</f>
        <v>267</v>
      </c>
      <c r="M123" s="167" t="n">
        <f aca="false">K123/J123</f>
        <v>0.193353474320242</v>
      </c>
    </row>
    <row r="124" customFormat="false" ht="15" hidden="false" customHeight="false" outlineLevel="0" collapsed="false">
      <c r="E124" s="163" t="s">
        <v>109</v>
      </c>
      <c r="F124" s="166" t="n">
        <v>1927</v>
      </c>
      <c r="G124" s="166" t="n">
        <v>729</v>
      </c>
      <c r="H124" s="166" t="n">
        <f aca="false">F124-G124</f>
        <v>1198</v>
      </c>
      <c r="I124" s="167" t="n">
        <f aca="false">G124/F124</f>
        <v>0.378308251167618</v>
      </c>
      <c r="J124" s="166" t="n">
        <v>447</v>
      </c>
      <c r="K124" s="166" t="n">
        <v>62</v>
      </c>
      <c r="L124" s="166" t="n">
        <f aca="false">J124-K124</f>
        <v>385</v>
      </c>
      <c r="M124" s="167" t="n">
        <f aca="false">K124/J124</f>
        <v>0.138702460850112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6958</v>
      </c>
      <c r="G125" s="163" t="n">
        <f aca="false">G121+G122+G123+G124</f>
        <v>2390</v>
      </c>
      <c r="H125" s="163" t="n">
        <f aca="false">H121+H122+H123+H124</f>
        <v>4568</v>
      </c>
      <c r="I125" s="168" t="n">
        <f aca="false">G125/F125</f>
        <v>0.343489508479448</v>
      </c>
      <c r="J125" s="163" t="n">
        <f aca="false">J121+J122+J123+J124</f>
        <v>1620</v>
      </c>
      <c r="K125" s="163" t="n">
        <f aca="false">K121+K122+K123+K124</f>
        <v>309</v>
      </c>
      <c r="L125" s="163" t="n">
        <f aca="false">L121+L122+L123+L124</f>
        <v>1311</v>
      </c>
      <c r="M125" s="168" t="n">
        <f aca="false">K125/J125</f>
        <v>0.190740740740741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210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410</v>
      </c>
      <c r="H143" s="171" t="n">
        <f aca="false">F143-G143</f>
        <v>47</v>
      </c>
      <c r="I143" s="172" t="n">
        <f aca="false">G143/F143</f>
        <v>0.897155361050328</v>
      </c>
      <c r="J143" s="173" t="n">
        <f aca="false">F121</f>
        <v>2013</v>
      </c>
      <c r="K143" s="173" t="n">
        <f aca="false">G121</f>
        <v>783</v>
      </c>
      <c r="L143" s="174" t="n">
        <f aca="false">J143-K143</f>
        <v>1230</v>
      </c>
      <c r="M143" s="172" t="n">
        <f aca="false">K143/J143</f>
        <v>0.388971684053651</v>
      </c>
      <c r="N143" s="171" t="n">
        <f aca="false">N96+R96</f>
        <v>106</v>
      </c>
      <c r="O143" s="171" t="n">
        <f aca="false">O96+S96</f>
        <v>60</v>
      </c>
      <c r="P143" s="171" t="n">
        <f aca="false">N143-O143</f>
        <v>46</v>
      </c>
      <c r="Q143" s="172" t="n">
        <f aca="false">O143/N143</f>
        <v>0.566037735849057</v>
      </c>
      <c r="R143" s="173" t="n">
        <f aca="false">J121</f>
        <v>418</v>
      </c>
      <c r="S143" s="173" t="n">
        <f aca="false">K121</f>
        <v>102</v>
      </c>
      <c r="T143" s="174" t="n">
        <f aca="false">R143-S143</f>
        <v>316</v>
      </c>
      <c r="U143" s="172" t="n">
        <f aca="false">S143/R143</f>
        <v>0.244019138755981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161</v>
      </c>
      <c r="H144" s="176" t="n">
        <f aca="false">F144-G144</f>
        <v>21</v>
      </c>
      <c r="I144" s="177" t="n">
        <f aca="false">G144/F144</f>
        <v>0.884615384615385</v>
      </c>
      <c r="J144" s="178" t="n">
        <f aca="false">F122</f>
        <v>1598</v>
      </c>
      <c r="K144" s="178" t="n">
        <f aca="false">G122</f>
        <v>422</v>
      </c>
      <c r="L144" s="179" t="n">
        <f aca="false">J144-K144</f>
        <v>1176</v>
      </c>
      <c r="M144" s="177" t="n">
        <f aca="false">K144/J144</f>
        <v>0.264080100125156</v>
      </c>
      <c r="N144" s="176" t="n">
        <f aca="false">N97+R97</f>
        <v>20</v>
      </c>
      <c r="O144" s="176" t="n">
        <f aca="false">O97+S97</f>
        <v>13</v>
      </c>
      <c r="P144" s="176" t="n">
        <f aca="false">N144-O144</f>
        <v>7</v>
      </c>
      <c r="Q144" s="177" t="n">
        <f aca="false">O144/N144</f>
        <v>0.65</v>
      </c>
      <c r="R144" s="178" t="n">
        <f aca="false">J122</f>
        <v>424</v>
      </c>
      <c r="S144" s="178" t="n">
        <f aca="false">K122</f>
        <v>81</v>
      </c>
      <c r="T144" s="179" t="n">
        <f aca="false">R144-S144</f>
        <v>343</v>
      </c>
      <c r="U144" s="177" t="n">
        <f aca="false">S144/R144</f>
        <v>0.191037735849057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145</v>
      </c>
      <c r="H145" s="181" t="n">
        <f aca="false">F145-G145</f>
        <v>24</v>
      </c>
      <c r="I145" s="182" t="n">
        <f aca="false">G145/F145</f>
        <v>0.857988165680473</v>
      </c>
      <c r="J145" s="183" t="n">
        <f aca="false">F123</f>
        <v>1420</v>
      </c>
      <c r="K145" s="183" t="n">
        <f aca="false">G123</f>
        <v>456</v>
      </c>
      <c r="L145" s="184" t="n">
        <f aca="false">J145-K145</f>
        <v>964</v>
      </c>
      <c r="M145" s="182" t="n">
        <f aca="false">K145/J145</f>
        <v>0.32112676056338</v>
      </c>
      <c r="N145" s="181" t="n">
        <f aca="false">N98+R98</f>
        <v>20</v>
      </c>
      <c r="O145" s="181" t="n">
        <f aca="false">O98+S98</f>
        <v>10</v>
      </c>
      <c r="P145" s="181" t="n">
        <f aca="false">N145-O145</f>
        <v>10</v>
      </c>
      <c r="Q145" s="182" t="n">
        <f aca="false">O145/N145</f>
        <v>0.5</v>
      </c>
      <c r="R145" s="183" t="n">
        <f aca="false">J123</f>
        <v>331</v>
      </c>
      <c r="S145" s="183" t="n">
        <f aca="false">K123</f>
        <v>64</v>
      </c>
      <c r="T145" s="184" t="n">
        <f aca="false">R145-S145</f>
        <v>267</v>
      </c>
      <c r="U145" s="182" t="n">
        <f aca="false">S145/R145</f>
        <v>0.193353474320242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175</v>
      </c>
      <c r="H146" s="186" t="n">
        <f aca="false">F146-G146</f>
        <v>43</v>
      </c>
      <c r="I146" s="187" t="n">
        <f aca="false">G146/F146</f>
        <v>0.802752293577982</v>
      </c>
      <c r="J146" s="188" t="n">
        <f aca="false">F124</f>
        <v>1927</v>
      </c>
      <c r="K146" s="188" t="n">
        <f aca="false">G124</f>
        <v>729</v>
      </c>
      <c r="L146" s="189" t="n">
        <f aca="false">J146-K146</f>
        <v>1198</v>
      </c>
      <c r="M146" s="187" t="n">
        <f aca="false">K146/J146</f>
        <v>0.378308251167618</v>
      </c>
      <c r="N146" s="186" t="n">
        <f aca="false">N99+R99</f>
        <v>29</v>
      </c>
      <c r="O146" s="186" t="n">
        <f aca="false">O99+S99</f>
        <v>12</v>
      </c>
      <c r="P146" s="186" t="n">
        <f aca="false">N146-O146</f>
        <v>17</v>
      </c>
      <c r="Q146" s="187" t="n">
        <f aca="false">O146/N146</f>
        <v>0.413793103448276</v>
      </c>
      <c r="R146" s="188" t="n">
        <f aca="false">J124</f>
        <v>447</v>
      </c>
      <c r="S146" s="188" t="n">
        <f aca="false">K124</f>
        <v>62</v>
      </c>
      <c r="T146" s="189" t="n">
        <f aca="false">R146-S146</f>
        <v>385</v>
      </c>
      <c r="U146" s="187" t="n">
        <f aca="false">S146/R146</f>
        <v>0.138702460850112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891</v>
      </c>
      <c r="H147" s="190" t="n">
        <f aca="false">F147-G147</f>
        <v>135</v>
      </c>
      <c r="I147" s="191" t="n">
        <f aca="false">G147/F147</f>
        <v>0.868421052631579</v>
      </c>
      <c r="J147" s="192" t="n">
        <f aca="false">F125</f>
        <v>6958</v>
      </c>
      <c r="K147" s="192" t="n">
        <f aca="false">G125</f>
        <v>2390</v>
      </c>
      <c r="L147" s="193" t="n">
        <f aca="false">J147-K147</f>
        <v>4568</v>
      </c>
      <c r="M147" s="191" t="n">
        <f aca="false">K147/J147</f>
        <v>0.343489508479448</v>
      </c>
      <c r="N147" s="190" t="n">
        <f aca="false">N100+R100</f>
        <v>175</v>
      </c>
      <c r="O147" s="190" t="n">
        <f aca="false">O100+S100</f>
        <v>95</v>
      </c>
      <c r="P147" s="190" t="n">
        <f aca="false">N147-O147</f>
        <v>80</v>
      </c>
      <c r="Q147" s="191" t="n">
        <f aca="false">O147/N147</f>
        <v>0.542857142857143</v>
      </c>
      <c r="R147" s="192" t="n">
        <f aca="false">J125</f>
        <v>1620</v>
      </c>
      <c r="S147" s="192" t="n">
        <f aca="false">K125</f>
        <v>309</v>
      </c>
      <c r="T147" s="193" t="n">
        <f aca="false">R147-S147</f>
        <v>1311</v>
      </c>
      <c r="U147" s="191" t="n">
        <f aca="false">S147/R147</f>
        <v>0.190740740740741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C91" colorId="64" zoomScale="68" zoomScaleNormal="68" zoomScalePageLayoutView="100" workbookViewId="0">
      <selection pane="topLeft" activeCell="G68" activeCellId="0" sqref="G68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5.86"/>
    <col collapsed="false" customWidth="true" hidden="false" outlineLevel="0" max="3" min="3" style="0" width="11.99"/>
    <col collapsed="false" customWidth="true" hidden="false" outlineLevel="0" max="4" min="4" style="0" width="7.87"/>
    <col collapsed="false" customWidth="true" hidden="false" outlineLevel="0" max="5" min="5" style="0" width="47.86"/>
    <col collapsed="false" customWidth="true" hidden="false" outlineLevel="0" max="8" min="6" style="0" width="6.15"/>
    <col collapsed="false" customWidth="true" hidden="false" outlineLevel="0" max="9" min="9" style="0" width="10.13"/>
    <col collapsed="false" customWidth="true" hidden="false" outlineLevel="0" max="12" min="10" style="0" width="6.15"/>
    <col collapsed="false" customWidth="true" hidden="false" outlineLevel="0" max="13" min="13" style="0" width="9.85"/>
    <col collapsed="false" customWidth="true" hidden="false" outlineLevel="0" max="20" min="14" style="0" width="6.15"/>
    <col collapsed="false" customWidth="true" hidden="false" outlineLevel="0" max="21" min="21" style="0" width="7.29"/>
    <col collapsed="false" customWidth="true" hidden="false" outlineLevel="0" max="25" min="22" style="0" width="9.59"/>
    <col collapsed="false" customWidth="true" hidden="false" outlineLevel="0" max="26" min="26" style="0" width="10.29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5" hidden="false" customHeight="false" outlineLevel="0" collapsed="false">
      <c r="A3" s="3" t="s">
        <v>160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4"/>
      <c r="B5" s="5"/>
      <c r="C5" s="5"/>
      <c r="D5" s="5"/>
      <c r="E5" s="5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4"/>
      <c r="B6" s="5"/>
      <c r="C6" s="5"/>
      <c r="D6" s="5"/>
      <c r="E6" s="5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8" t="s">
        <v>16</v>
      </c>
      <c r="B7" s="9" t="n">
        <v>1</v>
      </c>
      <c r="C7" s="10" t="s">
        <v>17</v>
      </c>
      <c r="D7" s="10" t="n">
        <v>13669</v>
      </c>
      <c r="E7" s="11" t="s">
        <v>18</v>
      </c>
      <c r="F7" s="12" t="n">
        <v>14</v>
      </c>
      <c r="G7" s="13" t="n">
        <v>14</v>
      </c>
      <c r="H7" s="12" t="n">
        <f aca="false">F7-G7</f>
        <v>0</v>
      </c>
      <c r="I7" s="14" t="n">
        <f aca="false">G7/F7</f>
        <v>1</v>
      </c>
      <c r="J7" s="14"/>
      <c r="K7" s="13"/>
      <c r="L7" s="12"/>
      <c r="M7" s="14"/>
      <c r="N7" s="12"/>
      <c r="O7" s="13"/>
      <c r="P7" s="12"/>
      <c r="Q7" s="14"/>
      <c r="R7" s="12"/>
      <c r="S7" s="13"/>
      <c r="T7" s="12"/>
      <c r="U7" s="14"/>
    </row>
    <row r="8" customFormat="false" ht="15" hidden="false" customHeight="false" outlineLevel="0" collapsed="false">
      <c r="A8" s="8"/>
      <c r="B8" s="9" t="n">
        <v>2</v>
      </c>
      <c r="C8" s="10" t="s">
        <v>19</v>
      </c>
      <c r="D8" s="10" t="n">
        <v>1401</v>
      </c>
      <c r="E8" s="11" t="s">
        <v>20</v>
      </c>
      <c r="F8" s="12" t="n">
        <v>29</v>
      </c>
      <c r="G8" s="13" t="n">
        <v>29</v>
      </c>
      <c r="H8" s="12" t="n">
        <f aca="false">F8-G8</f>
        <v>0</v>
      </c>
      <c r="I8" s="14" t="n">
        <f aca="false">G8/F8</f>
        <v>1</v>
      </c>
      <c r="J8" s="15" t="n">
        <v>1</v>
      </c>
      <c r="K8" s="13" t="n">
        <v>1</v>
      </c>
      <c r="L8" s="12" t="n">
        <f aca="false">J8-K8</f>
        <v>0</v>
      </c>
      <c r="M8" s="14" t="n">
        <f aca="false">K8/J8</f>
        <v>1</v>
      </c>
      <c r="N8" s="12" t="n">
        <v>10</v>
      </c>
      <c r="O8" s="13" t="n">
        <v>9</v>
      </c>
      <c r="P8" s="12" t="n">
        <f aca="false">N8-O8</f>
        <v>1</v>
      </c>
      <c r="Q8" s="14" t="n">
        <f aca="false">O8/N8</f>
        <v>0.9</v>
      </c>
      <c r="R8" s="12"/>
      <c r="S8" s="13"/>
      <c r="T8" s="12"/>
      <c r="U8" s="14"/>
    </row>
    <row r="9" customFormat="false" ht="15" hidden="false" customHeight="false" outlineLevel="0" collapsed="false">
      <c r="A9" s="8"/>
      <c r="B9" s="9"/>
      <c r="C9" s="10" t="s">
        <v>21</v>
      </c>
      <c r="D9" s="10" t="n">
        <v>1472</v>
      </c>
      <c r="E9" s="16" t="s">
        <v>22</v>
      </c>
      <c r="F9" s="12" t="n">
        <v>2</v>
      </c>
      <c r="G9" s="13" t="n">
        <v>2</v>
      </c>
      <c r="H9" s="12" t="n">
        <f aca="false">F9-G9</f>
        <v>0</v>
      </c>
      <c r="I9" s="14"/>
      <c r="J9" s="15" t="n">
        <v>2</v>
      </c>
      <c r="K9" s="13" t="n">
        <v>2</v>
      </c>
      <c r="L9" s="12" t="n">
        <f aca="false">J9-K9</f>
        <v>0</v>
      </c>
      <c r="M9" s="14"/>
      <c r="N9" s="12"/>
      <c r="O9" s="13"/>
      <c r="P9" s="12"/>
      <c r="Q9" s="14"/>
      <c r="R9" s="12"/>
      <c r="S9" s="13"/>
      <c r="T9" s="12"/>
      <c r="U9" s="14"/>
    </row>
    <row r="10" customFormat="false" ht="15" hidden="false" customHeight="false" outlineLevel="0" collapsed="false">
      <c r="A10" s="8"/>
      <c r="B10" s="9"/>
      <c r="C10" s="10"/>
      <c r="D10" s="10" t="n">
        <v>1441</v>
      </c>
      <c r="E10" s="16" t="s">
        <v>23</v>
      </c>
      <c r="F10" s="12"/>
      <c r="G10" s="13"/>
      <c r="H10" s="12"/>
      <c r="I10" s="14"/>
      <c r="J10" s="15"/>
      <c r="K10" s="13"/>
      <c r="L10" s="12"/>
      <c r="M10" s="14"/>
      <c r="N10" s="12" t="n">
        <v>10</v>
      </c>
      <c r="O10" s="13" t="n">
        <v>9</v>
      </c>
      <c r="P10" s="12" t="n">
        <f aca="false">N10-O10</f>
        <v>1</v>
      </c>
      <c r="Q10" s="14" t="n">
        <f aca="false">O10/N10</f>
        <v>0.9</v>
      </c>
      <c r="R10" s="12"/>
      <c r="S10" s="13"/>
      <c r="T10" s="12"/>
      <c r="U10" s="14"/>
    </row>
    <row r="11" customFormat="false" ht="15" hidden="false" customHeight="false" outlineLevel="0" collapsed="false">
      <c r="A11" s="8"/>
      <c r="B11" s="9"/>
      <c r="C11" s="10"/>
      <c r="D11" s="10" t="n">
        <v>1529</v>
      </c>
      <c r="E11" s="16" t="s">
        <v>24</v>
      </c>
      <c r="F11" s="12" t="n">
        <v>45</v>
      </c>
      <c r="G11" s="13" t="n">
        <v>45</v>
      </c>
      <c r="H11" s="12" t="n">
        <f aca="false">F11-G11</f>
        <v>0</v>
      </c>
      <c r="I11" s="14" t="n">
        <f aca="false">G11/F11</f>
        <v>1</v>
      </c>
      <c r="J11" s="15"/>
      <c r="K11" s="13"/>
      <c r="L11" s="12"/>
      <c r="M11" s="14"/>
      <c r="N11" s="12"/>
      <c r="O11" s="13"/>
      <c r="P11" s="12"/>
      <c r="Q11" s="14"/>
      <c r="R11" s="12"/>
      <c r="S11" s="13"/>
      <c r="T11" s="12"/>
      <c r="U11" s="14"/>
    </row>
    <row r="12" customFormat="false" ht="15" hidden="false" customHeight="false" outlineLevel="0" collapsed="false">
      <c r="A12" s="8"/>
      <c r="B12" s="9"/>
      <c r="C12" s="10"/>
      <c r="D12" s="10" t="n">
        <v>1482</v>
      </c>
      <c r="E12" s="11" t="s">
        <v>25</v>
      </c>
      <c r="F12" s="12" t="n">
        <v>32</v>
      </c>
      <c r="G12" s="13" t="n">
        <v>30</v>
      </c>
      <c r="H12" s="12" t="n">
        <f aca="false">F12-G12</f>
        <v>2</v>
      </c>
      <c r="I12" s="14" t="n">
        <f aca="false">G12/F12</f>
        <v>0.9375</v>
      </c>
      <c r="J12" s="15"/>
      <c r="K12" s="13"/>
      <c r="L12" s="12"/>
      <c r="M12" s="14"/>
      <c r="N12" s="12" t="n">
        <v>25</v>
      </c>
      <c r="O12" s="13" t="n">
        <v>1</v>
      </c>
      <c r="P12" s="12" t="n">
        <f aca="false">N12-O12</f>
        <v>24</v>
      </c>
      <c r="Q12" s="14" t="n">
        <f aca="false">O12/N12</f>
        <v>0.04</v>
      </c>
      <c r="R12" s="12"/>
      <c r="S12" s="13"/>
      <c r="T12" s="12"/>
      <c r="U12" s="14"/>
    </row>
    <row r="13" customFormat="false" ht="15" hidden="false" customHeight="false" outlineLevel="0" collapsed="false">
      <c r="A13" s="8"/>
      <c r="B13" s="9"/>
      <c r="C13" s="10" t="s">
        <v>26</v>
      </c>
      <c r="D13" s="10"/>
      <c r="E13" s="11" t="s">
        <v>27</v>
      </c>
      <c r="F13" s="12" t="n">
        <v>30</v>
      </c>
      <c r="G13" s="13" t="n">
        <v>30</v>
      </c>
      <c r="H13" s="12" t="n">
        <f aca="false">F13-G13</f>
        <v>0</v>
      </c>
      <c r="I13" s="14" t="n">
        <f aca="false">G13/F13</f>
        <v>1</v>
      </c>
      <c r="J13" s="15" t="n">
        <v>0</v>
      </c>
      <c r="K13" s="13"/>
      <c r="L13" s="12" t="s">
        <v>28</v>
      </c>
      <c r="M13" s="14"/>
      <c r="N13" s="12"/>
      <c r="O13" s="13"/>
      <c r="P13" s="12"/>
      <c r="Q13" s="14"/>
      <c r="R13" s="12"/>
      <c r="S13" s="13"/>
      <c r="T13" s="12"/>
      <c r="U13" s="14"/>
    </row>
    <row r="14" customFormat="false" ht="15" hidden="false" customHeight="false" outlineLevel="0" collapsed="false">
      <c r="A14" s="8"/>
      <c r="B14" s="9"/>
      <c r="C14" s="10"/>
      <c r="D14" s="10"/>
      <c r="E14" s="11" t="s">
        <v>29</v>
      </c>
      <c r="F14" s="12" t="n">
        <v>20</v>
      </c>
      <c r="G14" s="13" t="n">
        <v>16</v>
      </c>
      <c r="H14" s="12" t="n">
        <f aca="false">F14-G14</f>
        <v>4</v>
      </c>
      <c r="I14" s="14" t="n">
        <f aca="false">G14/F14</f>
        <v>0.8</v>
      </c>
      <c r="J14" s="15"/>
      <c r="K14" s="13"/>
      <c r="L14" s="12"/>
      <c r="M14" s="14"/>
      <c r="N14" s="12"/>
      <c r="O14" s="13"/>
      <c r="P14" s="12"/>
      <c r="Q14" s="14"/>
      <c r="R14" s="12"/>
      <c r="S14" s="13"/>
      <c r="T14" s="12"/>
      <c r="U14" s="14"/>
    </row>
    <row r="15" customFormat="false" ht="15" hidden="false" customHeight="false" outlineLevel="0" collapsed="false">
      <c r="A15" s="8"/>
      <c r="B15" s="9"/>
      <c r="C15" s="10"/>
      <c r="D15" s="10"/>
      <c r="E15" s="11" t="s">
        <v>30</v>
      </c>
      <c r="F15" s="12" t="n">
        <v>2</v>
      </c>
      <c r="G15" s="13" t="n">
        <v>1</v>
      </c>
      <c r="H15" s="12" t="n">
        <f aca="false">F15-G15</f>
        <v>1</v>
      </c>
      <c r="I15" s="14" t="n">
        <f aca="false">G15/F15</f>
        <v>0.5</v>
      </c>
      <c r="J15" s="15"/>
      <c r="K15" s="13"/>
      <c r="L15" s="12"/>
      <c r="M15" s="14"/>
      <c r="N15" s="12"/>
      <c r="O15" s="13"/>
      <c r="P15" s="12"/>
      <c r="Q15" s="14"/>
      <c r="R15" s="12"/>
      <c r="S15" s="13"/>
      <c r="T15" s="12"/>
      <c r="U15" s="14"/>
    </row>
    <row r="16" customFormat="false" ht="15" hidden="false" customHeight="false" outlineLevel="0" collapsed="false">
      <c r="A16" s="8"/>
      <c r="B16" s="9"/>
      <c r="C16" s="10"/>
      <c r="D16" s="10"/>
      <c r="E16" s="11" t="s">
        <v>31</v>
      </c>
      <c r="F16" s="12" t="n">
        <v>28</v>
      </c>
      <c r="G16" s="13" t="n">
        <v>28</v>
      </c>
      <c r="H16" s="12" t="n">
        <f aca="false">F16-G16</f>
        <v>0</v>
      </c>
      <c r="I16" s="14" t="n">
        <f aca="false">G16/F16</f>
        <v>1</v>
      </c>
      <c r="J16" s="15"/>
      <c r="K16" s="13"/>
      <c r="L16" s="12"/>
      <c r="M16" s="14"/>
      <c r="N16" s="12"/>
      <c r="O16" s="13"/>
      <c r="P16" s="12"/>
      <c r="Q16" s="14"/>
      <c r="R16" s="12"/>
      <c r="S16" s="13"/>
      <c r="T16" s="12"/>
      <c r="U16" s="14"/>
    </row>
    <row r="17" customFormat="false" ht="15" hidden="false" customHeight="false" outlineLevel="0" collapsed="false">
      <c r="A17" s="8"/>
      <c r="B17" s="9"/>
      <c r="C17" s="10"/>
      <c r="D17" s="10"/>
      <c r="E17" s="11" t="s">
        <v>32</v>
      </c>
      <c r="F17" s="12" t="n">
        <v>30</v>
      </c>
      <c r="G17" s="13" t="n">
        <v>30</v>
      </c>
      <c r="H17" s="12" t="n">
        <f aca="false">F17-G17</f>
        <v>0</v>
      </c>
      <c r="I17" s="14" t="n">
        <f aca="false">G17/F17</f>
        <v>1</v>
      </c>
      <c r="J17" s="15"/>
      <c r="K17" s="13"/>
      <c r="L17" s="12"/>
      <c r="M17" s="14"/>
      <c r="N17" s="12" t="n">
        <v>2</v>
      </c>
      <c r="O17" s="13" t="n">
        <v>0</v>
      </c>
      <c r="P17" s="12" t="n">
        <f aca="false">N17-O17</f>
        <v>2</v>
      </c>
      <c r="Q17" s="14" t="n">
        <f aca="false">O17/N17</f>
        <v>0</v>
      </c>
      <c r="R17" s="12"/>
      <c r="S17" s="13"/>
      <c r="T17" s="12"/>
      <c r="U17" s="14"/>
    </row>
    <row r="18" customFormat="false" ht="15" hidden="false" customHeight="false" outlineLevel="0" collapsed="false">
      <c r="A18" s="8"/>
      <c r="B18" s="9"/>
      <c r="C18" s="10"/>
      <c r="D18" s="10"/>
      <c r="E18" s="11" t="s">
        <v>33</v>
      </c>
      <c r="F18" s="12"/>
      <c r="G18" s="13"/>
      <c r="H18" s="12"/>
      <c r="I18" s="14"/>
      <c r="J18" s="15"/>
      <c r="K18" s="13"/>
      <c r="L18" s="12"/>
      <c r="M18" s="14"/>
      <c r="N18" s="12" t="n">
        <v>34</v>
      </c>
      <c r="O18" s="13" t="n">
        <v>0</v>
      </c>
      <c r="P18" s="12" t="n">
        <f aca="false">N18-O18</f>
        <v>34</v>
      </c>
      <c r="Q18" s="14" t="n">
        <f aca="false">O18/N18</f>
        <v>0</v>
      </c>
      <c r="R18" s="12"/>
      <c r="S18" s="13"/>
      <c r="T18" s="12"/>
      <c r="U18" s="14"/>
    </row>
    <row r="19" customFormat="false" ht="15" hidden="false" customHeight="false" outlineLevel="0" collapsed="false">
      <c r="A19" s="8"/>
      <c r="B19" s="9"/>
      <c r="C19" s="10"/>
      <c r="D19" s="10"/>
      <c r="E19" s="11" t="s">
        <v>34</v>
      </c>
      <c r="F19" s="12" t="n">
        <v>29</v>
      </c>
      <c r="G19" s="13" t="n">
        <v>28</v>
      </c>
      <c r="H19" s="12" t="n">
        <f aca="false">F19-G19</f>
        <v>1</v>
      </c>
      <c r="I19" s="14" t="n">
        <f aca="false">G19/F19</f>
        <v>0.96551724137931</v>
      </c>
      <c r="J19" s="15"/>
      <c r="K19" s="13"/>
      <c r="L19" s="12"/>
      <c r="M19" s="14"/>
      <c r="N19" s="12"/>
      <c r="O19" s="13"/>
      <c r="P19" s="12"/>
      <c r="Q19" s="14"/>
      <c r="R19" s="12"/>
      <c r="S19" s="13"/>
      <c r="T19" s="12"/>
      <c r="U19" s="14"/>
    </row>
    <row r="20" customFormat="false" ht="15" hidden="false" customHeight="false" outlineLevel="0" collapsed="false">
      <c r="A20" s="8"/>
      <c r="B20" s="9"/>
      <c r="C20" s="10"/>
      <c r="D20" s="10"/>
      <c r="E20" s="11" t="s">
        <v>35</v>
      </c>
      <c r="F20" s="12" t="n">
        <v>10</v>
      </c>
      <c r="G20" s="13" t="n">
        <v>10</v>
      </c>
      <c r="H20" s="12" t="n">
        <f aca="false">F20-G20</f>
        <v>0</v>
      </c>
      <c r="I20" s="14" t="n">
        <f aca="false">G20/F20</f>
        <v>1</v>
      </c>
      <c r="J20" s="15"/>
      <c r="K20" s="13"/>
      <c r="L20" s="12"/>
      <c r="M20" s="14"/>
      <c r="N20" s="12"/>
      <c r="O20" s="13"/>
      <c r="P20" s="12"/>
      <c r="Q20" s="14"/>
      <c r="R20" s="12"/>
      <c r="S20" s="13"/>
      <c r="T20" s="12"/>
      <c r="U20" s="14"/>
    </row>
    <row r="21" customFormat="false" ht="15" hidden="false" customHeight="false" outlineLevel="0" collapsed="false">
      <c r="A21" s="8"/>
      <c r="B21" s="9"/>
      <c r="C21" s="10"/>
      <c r="D21" s="10"/>
      <c r="E21" s="11" t="s">
        <v>36</v>
      </c>
      <c r="F21" s="12" t="n">
        <v>8</v>
      </c>
      <c r="G21" s="13" t="n">
        <v>8</v>
      </c>
      <c r="H21" s="12" t="n">
        <f aca="false">F21-G21</f>
        <v>0</v>
      </c>
      <c r="I21" s="14" t="n">
        <f aca="false">G21/F21</f>
        <v>1</v>
      </c>
      <c r="J21" s="15"/>
      <c r="K21" s="13"/>
      <c r="L21" s="12"/>
      <c r="M21" s="14"/>
      <c r="N21" s="12"/>
      <c r="O21" s="13"/>
      <c r="P21" s="12"/>
      <c r="Q21" s="14"/>
      <c r="R21" s="12"/>
      <c r="S21" s="13"/>
      <c r="T21" s="12"/>
      <c r="U21" s="14"/>
    </row>
    <row r="22" customFormat="false" ht="15" hidden="false" customHeight="false" outlineLevel="0" collapsed="false">
      <c r="A22" s="8"/>
      <c r="B22" s="9"/>
      <c r="C22" s="10"/>
      <c r="D22" s="10"/>
      <c r="E22" s="11" t="s">
        <v>37</v>
      </c>
      <c r="F22" s="12" t="n">
        <v>10</v>
      </c>
      <c r="G22" s="13" t="n">
        <v>9</v>
      </c>
      <c r="H22" s="12" t="n">
        <f aca="false">F22-G22</f>
        <v>1</v>
      </c>
      <c r="I22" s="14" t="n">
        <f aca="false">G22/F22</f>
        <v>0.9</v>
      </c>
      <c r="J22" s="15"/>
      <c r="K22" s="13"/>
      <c r="L22" s="12"/>
      <c r="M22" s="14"/>
      <c r="N22" s="12" t="n">
        <v>4</v>
      </c>
      <c r="O22" s="13" t="n">
        <v>3</v>
      </c>
      <c r="P22" s="12" t="n">
        <f aca="false">N22-O22</f>
        <v>1</v>
      </c>
      <c r="Q22" s="14" t="n">
        <f aca="false">O22/N22</f>
        <v>0.75</v>
      </c>
      <c r="R22" s="12"/>
      <c r="S22" s="13"/>
      <c r="T22" s="12"/>
      <c r="U22" s="14"/>
    </row>
    <row r="23" customFormat="false" ht="15" hidden="false" customHeight="false" outlineLevel="0" collapsed="false">
      <c r="A23" s="8"/>
      <c r="B23" s="9"/>
      <c r="C23" s="10"/>
      <c r="D23" s="10"/>
      <c r="E23" s="11" t="s">
        <v>38</v>
      </c>
      <c r="F23" s="12" t="n">
        <v>40</v>
      </c>
      <c r="G23" s="13" t="n">
        <v>40</v>
      </c>
      <c r="H23" s="12" t="n">
        <f aca="false">F23-G23</f>
        <v>0</v>
      </c>
      <c r="I23" s="14" t="n">
        <f aca="false">G23/F23</f>
        <v>1</v>
      </c>
      <c r="J23" s="15"/>
      <c r="K23" s="13"/>
      <c r="L23" s="12"/>
      <c r="M23" s="14"/>
      <c r="N23" s="12" t="n">
        <v>8</v>
      </c>
      <c r="O23" s="13" t="n">
        <v>3</v>
      </c>
      <c r="P23" s="12" t="n">
        <f aca="false">N23-O23</f>
        <v>5</v>
      </c>
      <c r="Q23" s="14" t="n">
        <f aca="false">O23/N23</f>
        <v>0.375</v>
      </c>
      <c r="R23" s="12"/>
      <c r="S23" s="13"/>
      <c r="T23" s="12"/>
      <c r="U23" s="14"/>
    </row>
    <row r="24" customFormat="false" ht="15" hidden="false" customHeight="false" outlineLevel="0" collapsed="false">
      <c r="A24" s="8"/>
      <c r="B24" s="9"/>
      <c r="C24" s="10" t="s">
        <v>39</v>
      </c>
      <c r="D24" s="10"/>
      <c r="E24" s="11" t="s">
        <v>40</v>
      </c>
      <c r="F24" s="12" t="n">
        <v>10</v>
      </c>
      <c r="G24" s="13" t="n">
        <v>10</v>
      </c>
      <c r="H24" s="12" t="n">
        <f aca="false">F24-G24</f>
        <v>0</v>
      </c>
      <c r="I24" s="14" t="n">
        <f aca="false">G24/F24</f>
        <v>1</v>
      </c>
      <c r="J24" s="15"/>
      <c r="K24" s="13"/>
      <c r="L24" s="12"/>
      <c r="M24" s="14"/>
      <c r="N24" s="12"/>
      <c r="O24" s="13"/>
      <c r="P24" s="12"/>
      <c r="Q24" s="14"/>
      <c r="R24" s="12"/>
      <c r="S24" s="13"/>
      <c r="T24" s="12"/>
      <c r="U24" s="14"/>
    </row>
    <row r="25" customFormat="false" ht="15" hidden="false" customHeight="false" outlineLevel="0" collapsed="false">
      <c r="A25" s="8"/>
      <c r="B25" s="9"/>
      <c r="C25" s="10" t="s">
        <v>41</v>
      </c>
      <c r="D25" s="10"/>
      <c r="E25" s="11" t="s">
        <v>42</v>
      </c>
      <c r="F25" s="12" t="n">
        <v>9</v>
      </c>
      <c r="G25" s="13" t="n">
        <v>0</v>
      </c>
      <c r="H25" s="12" t="n">
        <f aca="false">F25-G25</f>
        <v>9</v>
      </c>
      <c r="I25" s="14" t="n">
        <f aca="false">G25/F25</f>
        <v>0</v>
      </c>
      <c r="J25" s="15"/>
      <c r="K25" s="13"/>
      <c r="L25" s="12"/>
      <c r="M25" s="14"/>
      <c r="N25" s="12" t="n">
        <v>3</v>
      </c>
      <c r="O25" s="13" t="n">
        <v>0</v>
      </c>
      <c r="P25" s="12" t="n">
        <f aca="false">N25-O25</f>
        <v>3</v>
      </c>
      <c r="Q25" s="14" t="n">
        <f aca="false">O25/N25</f>
        <v>0</v>
      </c>
      <c r="R25" s="12"/>
      <c r="S25" s="13"/>
      <c r="T25" s="12"/>
      <c r="U25" s="14"/>
    </row>
    <row r="26" customFormat="false" ht="15" hidden="false" customHeight="false" outlineLevel="0" collapsed="false">
      <c r="A26" s="8"/>
      <c r="B26" s="9" t="n">
        <v>3</v>
      </c>
      <c r="C26" s="10" t="s">
        <v>43</v>
      </c>
      <c r="D26" s="10" t="n">
        <v>2414</v>
      </c>
      <c r="E26" s="11" t="s">
        <v>44</v>
      </c>
      <c r="F26" s="12" t="n">
        <v>9</v>
      </c>
      <c r="G26" s="13" t="n">
        <v>8</v>
      </c>
      <c r="H26" s="12" t="n">
        <f aca="false">F26-G26</f>
        <v>1</v>
      </c>
      <c r="I26" s="14" t="n">
        <f aca="false">G26/F26</f>
        <v>0.888888888888889</v>
      </c>
      <c r="J26" s="15"/>
      <c r="K26" s="13"/>
      <c r="L26" s="12"/>
      <c r="M26" s="14"/>
      <c r="N26" s="12"/>
      <c r="O26" s="13"/>
      <c r="P26" s="12"/>
      <c r="Q26" s="14"/>
      <c r="R26" s="12"/>
      <c r="S26" s="13"/>
      <c r="T26" s="12"/>
      <c r="U26" s="14"/>
    </row>
    <row r="27" customFormat="false" ht="15" hidden="false" customHeight="false" outlineLevel="0" collapsed="false">
      <c r="A27" s="8"/>
      <c r="B27" s="9"/>
      <c r="C27" s="10" t="s">
        <v>45</v>
      </c>
      <c r="D27" s="10" t="n">
        <v>14747</v>
      </c>
      <c r="E27" s="11" t="s">
        <v>46</v>
      </c>
      <c r="F27" s="12"/>
      <c r="G27" s="13"/>
      <c r="H27" s="12"/>
      <c r="I27" s="14"/>
      <c r="J27" s="15"/>
      <c r="K27" s="13"/>
      <c r="L27" s="12"/>
      <c r="M27" s="14"/>
      <c r="N27" s="12"/>
      <c r="O27" s="13"/>
      <c r="P27" s="12"/>
      <c r="Q27" s="14"/>
      <c r="R27" s="12"/>
      <c r="S27" s="13"/>
      <c r="T27" s="12"/>
      <c r="U27" s="14"/>
    </row>
    <row r="28" customFormat="false" ht="15" hidden="false" customHeight="false" outlineLevel="0" collapsed="false">
      <c r="A28" s="8"/>
      <c r="B28" s="9"/>
      <c r="C28" s="10"/>
      <c r="D28" s="10" t="n">
        <v>14887</v>
      </c>
      <c r="E28" s="11" t="s">
        <v>47</v>
      </c>
      <c r="F28" s="12" t="n">
        <v>12</v>
      </c>
      <c r="G28" s="13" t="n">
        <v>12</v>
      </c>
      <c r="H28" s="12" t="n">
        <f aca="false">F28-G28</f>
        <v>0</v>
      </c>
      <c r="I28" s="14" t="n">
        <f aca="false">G28/F28</f>
        <v>1</v>
      </c>
      <c r="J28" s="15" t="n">
        <v>4</v>
      </c>
      <c r="K28" s="13" t="n">
        <v>4</v>
      </c>
      <c r="L28" s="12" t="n">
        <f aca="false">J28-K28</f>
        <v>0</v>
      </c>
      <c r="M28" s="14" t="n">
        <f aca="false">K28/J28</f>
        <v>1</v>
      </c>
      <c r="N28" s="12"/>
      <c r="O28" s="13"/>
      <c r="P28" s="12"/>
      <c r="Q28" s="14"/>
      <c r="R28" s="12"/>
      <c r="S28" s="13"/>
      <c r="T28" s="12"/>
      <c r="U28" s="14"/>
    </row>
    <row r="29" customFormat="false" ht="15" hidden="false" customHeight="false" outlineLevel="0" collapsed="false">
      <c r="A29" s="8"/>
      <c r="B29" s="9"/>
      <c r="C29" s="10"/>
      <c r="D29" s="10" t="n">
        <v>14754</v>
      </c>
      <c r="E29" s="11" t="s">
        <v>48</v>
      </c>
      <c r="F29" s="12" t="n">
        <v>12</v>
      </c>
      <c r="G29" s="13" t="n">
        <v>12</v>
      </c>
      <c r="H29" s="12" t="n">
        <f aca="false">F29-G29</f>
        <v>0</v>
      </c>
      <c r="I29" s="14" t="n">
        <f aca="false">G29/F29</f>
        <v>1</v>
      </c>
      <c r="J29" s="15"/>
      <c r="K29" s="13"/>
      <c r="L29" s="12"/>
      <c r="M29" s="14"/>
      <c r="N29" s="12"/>
      <c r="O29" s="13"/>
      <c r="P29" s="12"/>
      <c r="Q29" s="14"/>
      <c r="R29" s="12"/>
      <c r="S29" s="13"/>
      <c r="T29" s="12"/>
      <c r="U29" s="14"/>
    </row>
    <row r="30" customFormat="false" ht="15" hidden="false" customHeight="false" outlineLevel="0" collapsed="false">
      <c r="A30" s="8"/>
      <c r="B30" s="9"/>
      <c r="C30" s="10"/>
      <c r="D30" s="10" t="n">
        <v>14701</v>
      </c>
      <c r="E30" s="11" t="s">
        <v>49</v>
      </c>
      <c r="F30" s="12" t="n">
        <v>12</v>
      </c>
      <c r="G30" s="13" t="n">
        <v>12</v>
      </c>
      <c r="H30" s="12" t="n">
        <f aca="false">F30-G30</f>
        <v>0</v>
      </c>
      <c r="I30" s="14" t="n">
        <f aca="false">G30/F30</f>
        <v>1</v>
      </c>
      <c r="J30" s="15" t="n">
        <v>8</v>
      </c>
      <c r="K30" s="13" t="n">
        <v>8</v>
      </c>
      <c r="L30" s="12" t="n">
        <f aca="false">J30-K30</f>
        <v>0</v>
      </c>
      <c r="M30" s="14" t="n">
        <f aca="false">K30/J30</f>
        <v>1</v>
      </c>
      <c r="N30" s="12"/>
      <c r="O30" s="13"/>
      <c r="P30" s="12"/>
      <c r="Q30" s="14"/>
      <c r="R30" s="12" t="n">
        <v>3</v>
      </c>
      <c r="S30" s="13" t="n">
        <v>2</v>
      </c>
      <c r="T30" s="12" t="n">
        <f aca="false">R30-S30</f>
        <v>1</v>
      </c>
      <c r="U30" s="14" t="n">
        <f aca="false">S30/R30</f>
        <v>0.666666666666667</v>
      </c>
    </row>
    <row r="31" customFormat="false" ht="15" hidden="false" customHeight="false" outlineLevel="0" collapsed="false">
      <c r="A31" s="8"/>
      <c r="B31" s="9" t="n">
        <v>4</v>
      </c>
      <c r="C31" s="10" t="s">
        <v>50</v>
      </c>
      <c r="D31" s="10" t="n">
        <v>9800</v>
      </c>
      <c r="E31" s="11" t="s">
        <v>51</v>
      </c>
      <c r="F31" s="12" t="n">
        <v>4</v>
      </c>
      <c r="G31" s="13" t="n">
        <v>3</v>
      </c>
      <c r="H31" s="12" t="n">
        <f aca="false">F31-G31</f>
        <v>1</v>
      </c>
      <c r="I31" s="14" t="n">
        <f aca="false">G31/F31</f>
        <v>0.75</v>
      </c>
      <c r="J31" s="15" t="n">
        <v>1</v>
      </c>
      <c r="K31" s="13"/>
      <c r="L31" s="12" t="n">
        <f aca="false">J31-K31</f>
        <v>1</v>
      </c>
      <c r="M31" s="14" t="n">
        <f aca="false">K31/J31</f>
        <v>0</v>
      </c>
      <c r="N31" s="12"/>
      <c r="O31" s="13"/>
      <c r="P31" s="12"/>
      <c r="Q31" s="14"/>
      <c r="R31" s="12"/>
      <c r="S31" s="13"/>
      <c r="T31" s="12"/>
      <c r="U31" s="14"/>
    </row>
    <row r="32" customFormat="false" ht="15" hidden="false" customHeight="false" outlineLevel="0" collapsed="false">
      <c r="A32" s="8"/>
      <c r="B32" s="17" t="n">
        <v>5</v>
      </c>
      <c r="C32" s="18" t="s">
        <v>52</v>
      </c>
      <c r="D32" s="18" t="n">
        <v>9258</v>
      </c>
      <c r="E32" s="16" t="s">
        <v>53</v>
      </c>
      <c r="F32" s="12" t="n">
        <v>14</v>
      </c>
      <c r="G32" s="13" t="n">
        <v>14</v>
      </c>
      <c r="H32" s="12" t="n">
        <f aca="false">F32-G32</f>
        <v>0</v>
      </c>
      <c r="I32" s="14" t="n">
        <f aca="false">G32/F32</f>
        <v>1</v>
      </c>
      <c r="J32" s="15" t="n">
        <v>0</v>
      </c>
      <c r="K32" s="13"/>
      <c r="L32" s="12" t="n">
        <f aca="false">J32-K32</f>
        <v>0</v>
      </c>
      <c r="M32" s="14"/>
      <c r="N32" s="12"/>
      <c r="O32" s="13"/>
      <c r="P32" s="12"/>
      <c r="Q32" s="14"/>
      <c r="R32" s="12"/>
      <c r="S32" s="13"/>
      <c r="T32" s="12"/>
      <c r="U32" s="14"/>
    </row>
    <row r="33" customFormat="false" ht="15" hidden="false" customHeight="false" outlineLevel="0" collapsed="false">
      <c r="A33" s="8"/>
      <c r="B33" s="17"/>
      <c r="C33" s="18"/>
      <c r="D33" s="18" t="n">
        <v>9222</v>
      </c>
      <c r="E33" s="16" t="s">
        <v>54</v>
      </c>
      <c r="F33" s="12" t="n">
        <v>9</v>
      </c>
      <c r="G33" s="13" t="n">
        <v>6</v>
      </c>
      <c r="H33" s="12" t="n">
        <f aca="false">F33-G33</f>
        <v>3</v>
      </c>
      <c r="I33" s="14" t="n">
        <f aca="false">G33/F33</f>
        <v>0.666666666666667</v>
      </c>
      <c r="J33" s="15"/>
      <c r="K33" s="13"/>
      <c r="L33" s="12"/>
      <c r="M33" s="14" t="n">
        <v>0.04</v>
      </c>
      <c r="N33" s="12" t="n">
        <v>4</v>
      </c>
      <c r="O33" s="13" t="n">
        <v>0</v>
      </c>
      <c r="P33" s="12" t="n">
        <f aca="false">N33-O33</f>
        <v>4</v>
      </c>
      <c r="Q33" s="14" t="n">
        <f aca="false">O33/N33</f>
        <v>0</v>
      </c>
      <c r="R33" s="12"/>
      <c r="S33" s="13"/>
      <c r="T33" s="12"/>
      <c r="U33" s="14"/>
    </row>
    <row r="34" customFormat="false" ht="15" hidden="false" customHeight="false" outlineLevel="0" collapsed="false">
      <c r="A34" s="8"/>
      <c r="B34" s="17" t="n">
        <v>6</v>
      </c>
      <c r="C34" s="18" t="s">
        <v>55</v>
      </c>
      <c r="D34" s="18" t="n">
        <v>17975</v>
      </c>
      <c r="E34" s="16" t="s">
        <v>56</v>
      </c>
      <c r="F34" s="12" t="n">
        <v>6</v>
      </c>
      <c r="G34" s="13" t="n">
        <v>6</v>
      </c>
      <c r="H34" s="12" t="n">
        <f aca="false">F34-G34</f>
        <v>0</v>
      </c>
      <c r="I34" s="14" t="n">
        <f aca="false">G34/F34</f>
        <v>1</v>
      </c>
      <c r="J34" s="15"/>
      <c r="K34" s="13"/>
      <c r="L34" s="12" t="s">
        <v>28</v>
      </c>
      <c r="M34" s="14"/>
      <c r="N34" s="12"/>
      <c r="O34" s="13"/>
      <c r="P34" s="12"/>
      <c r="Q34" s="14"/>
      <c r="R34" s="12"/>
      <c r="S34" s="13"/>
      <c r="T34" s="12"/>
      <c r="U34" s="14"/>
    </row>
    <row r="35" customFormat="false" ht="15" hidden="false" customHeight="false" outlineLevel="0" collapsed="false">
      <c r="A35" s="8"/>
      <c r="B35" s="17"/>
      <c r="C35" s="18"/>
      <c r="D35" s="18" t="n">
        <v>18075</v>
      </c>
      <c r="E35" s="16" t="s">
        <v>57</v>
      </c>
      <c r="F35" s="12" t="n">
        <v>5</v>
      </c>
      <c r="G35" s="13" t="n">
        <v>4</v>
      </c>
      <c r="H35" s="12" t="n">
        <f aca="false">F35-G35</f>
        <v>1</v>
      </c>
      <c r="I35" s="14" t="n">
        <f aca="false">G35/F35</f>
        <v>0.8</v>
      </c>
      <c r="J35" s="15"/>
      <c r="K35" s="13"/>
      <c r="L35" s="12" t="s">
        <v>28</v>
      </c>
      <c r="M35" s="14"/>
      <c r="N35" s="12" t="n">
        <v>3</v>
      </c>
      <c r="O35" s="13" t="n">
        <v>1</v>
      </c>
      <c r="P35" s="12" t="n">
        <f aca="false">N35-O35</f>
        <v>2</v>
      </c>
      <c r="Q35" s="14" t="n">
        <f aca="false">O35/N35</f>
        <v>0.333333333333333</v>
      </c>
      <c r="R35" s="12"/>
      <c r="S35" s="13"/>
      <c r="T35" s="12"/>
      <c r="U35" s="14"/>
    </row>
    <row r="36" customFormat="false" ht="15" hidden="false" customHeight="false" outlineLevel="0" collapsed="false">
      <c r="A36" s="8"/>
      <c r="B36" s="17" t="n">
        <v>21</v>
      </c>
      <c r="C36" s="18" t="s">
        <v>58</v>
      </c>
      <c r="D36" s="18" t="n">
        <v>17053</v>
      </c>
      <c r="E36" s="16" t="s">
        <v>59</v>
      </c>
      <c r="F36" s="12" t="n">
        <v>10</v>
      </c>
      <c r="G36" s="13" t="n">
        <v>8</v>
      </c>
      <c r="H36" s="12" t="n">
        <f aca="false">F36-G36</f>
        <v>2</v>
      </c>
      <c r="I36" s="14" t="n">
        <f aca="false">G36/F36</f>
        <v>0.8</v>
      </c>
      <c r="J36" s="15"/>
      <c r="K36" s="13"/>
      <c r="L36" s="12" t="s">
        <v>28</v>
      </c>
      <c r="M36" s="14"/>
      <c r="N36" s="12"/>
      <c r="O36" s="13"/>
      <c r="P36" s="12"/>
      <c r="Q36" s="14"/>
      <c r="R36" s="12"/>
      <c r="S36" s="13"/>
      <c r="T36" s="12"/>
      <c r="U36" s="14"/>
    </row>
    <row r="37" customFormat="false" ht="15" hidden="false" customHeight="false" outlineLevel="0" collapsed="false">
      <c r="A37" s="19" t="s">
        <v>60</v>
      </c>
      <c r="B37" s="19"/>
      <c r="C37" s="19"/>
      <c r="D37" s="19"/>
      <c r="E37" s="19"/>
      <c r="F37" s="20" t="n">
        <f aca="false">SUM(F7:F36)</f>
        <v>441</v>
      </c>
      <c r="G37" s="20" t="n">
        <f aca="false">SUM(G7:G36)</f>
        <v>415</v>
      </c>
      <c r="H37" s="20" t="n">
        <f aca="false">F37-G37</f>
        <v>26</v>
      </c>
      <c r="I37" s="21" t="n">
        <f aca="false">G37/F37</f>
        <v>0.941043083900227</v>
      </c>
      <c r="J37" s="20" t="n">
        <f aca="false">SUM(J7:J36)</f>
        <v>16</v>
      </c>
      <c r="K37" s="20"/>
      <c r="L37" s="20" t="n">
        <f aca="false">J37-K37</f>
        <v>16</v>
      </c>
      <c r="M37" s="21" t="n">
        <f aca="false">K37/J37</f>
        <v>0</v>
      </c>
      <c r="N37" s="20" t="n">
        <f aca="false">SUM(N7:N36)</f>
        <v>103</v>
      </c>
      <c r="O37" s="20" t="n">
        <f aca="false">SUM(O7:O36)</f>
        <v>26</v>
      </c>
      <c r="P37" s="20" t="n">
        <f aca="false">SUM(P7:P36)</f>
        <v>77</v>
      </c>
      <c r="Q37" s="21" t="n">
        <f aca="false">O37/N37</f>
        <v>0.252427184466019</v>
      </c>
      <c r="R37" s="20" t="n">
        <f aca="false">SUM(R7:R36)</f>
        <v>3</v>
      </c>
      <c r="S37" s="20" t="n">
        <f aca="false">SUM(S7:S36)</f>
        <v>2</v>
      </c>
      <c r="T37" s="20" t="n">
        <f aca="false">SUM(T7:T36)</f>
        <v>1</v>
      </c>
      <c r="U37" s="21" t="n">
        <f aca="false">S37/R37</f>
        <v>0.666666666666667</v>
      </c>
      <c r="V37" s="22"/>
      <c r="W37" s="22"/>
      <c r="X37" s="22"/>
      <c r="Y37" s="22"/>
    </row>
    <row r="38" customFormat="false" ht="15" hidden="false" customHeight="false" outlineLevel="0" collapsed="false">
      <c r="A38" s="23" t="s">
        <v>61</v>
      </c>
      <c r="B38" s="24" t="n">
        <v>7</v>
      </c>
      <c r="C38" s="25" t="s">
        <v>62</v>
      </c>
      <c r="D38" s="25" t="n">
        <v>14087</v>
      </c>
      <c r="E38" s="26" t="s">
        <v>63</v>
      </c>
      <c r="F38" s="27" t="n">
        <v>8</v>
      </c>
      <c r="G38" s="28" t="n">
        <v>0</v>
      </c>
      <c r="H38" s="27" t="n">
        <f aca="false">F38-G38</f>
        <v>8</v>
      </c>
      <c r="I38" s="29" t="n">
        <f aca="false">G38/F38</f>
        <v>0</v>
      </c>
      <c r="J38" s="30"/>
      <c r="K38" s="28"/>
      <c r="L38" s="27"/>
      <c r="M38" s="29"/>
      <c r="N38" s="27" t="n">
        <v>7</v>
      </c>
      <c r="O38" s="28" t="n">
        <v>3</v>
      </c>
      <c r="P38" s="27" t="n">
        <f aca="false">N38-O38</f>
        <v>4</v>
      </c>
      <c r="Q38" s="29" t="n">
        <f aca="false">O38/N38</f>
        <v>0.428571428571429</v>
      </c>
      <c r="R38" s="27"/>
      <c r="S38" s="28"/>
      <c r="T38" s="27"/>
      <c r="U38" s="29"/>
    </row>
    <row r="39" customFormat="false" ht="15" hidden="false" customHeight="false" outlineLevel="0" collapsed="false">
      <c r="A39" s="23"/>
      <c r="B39" s="24"/>
      <c r="C39" s="25"/>
      <c r="D39" s="25" t="n">
        <v>13976</v>
      </c>
      <c r="E39" s="26" t="s">
        <v>64</v>
      </c>
      <c r="F39" s="27" t="n">
        <v>10</v>
      </c>
      <c r="G39" s="28" t="n">
        <v>10</v>
      </c>
      <c r="H39" s="27" t="n">
        <f aca="false">F39-G39</f>
        <v>0</v>
      </c>
      <c r="I39" s="29" t="n">
        <f aca="false">G39/F39</f>
        <v>1</v>
      </c>
      <c r="J39" s="30"/>
      <c r="K39" s="28"/>
      <c r="L39" s="27"/>
      <c r="M39" s="29"/>
      <c r="N39" s="27" t="n">
        <v>3</v>
      </c>
      <c r="O39" s="28" t="n">
        <v>3</v>
      </c>
      <c r="P39" s="27" t="n">
        <f aca="false">N39-O39</f>
        <v>0</v>
      </c>
      <c r="Q39" s="29" t="n">
        <f aca="false">O39/N39</f>
        <v>1</v>
      </c>
      <c r="R39" s="27"/>
      <c r="S39" s="28"/>
      <c r="T39" s="27"/>
      <c r="U39" s="29"/>
    </row>
    <row r="40" customFormat="false" ht="15" hidden="false" customHeight="false" outlineLevel="0" collapsed="false">
      <c r="A40" s="23"/>
      <c r="B40" s="24"/>
      <c r="C40" s="25" t="s">
        <v>65</v>
      </c>
      <c r="D40" s="25" t="n">
        <v>13483</v>
      </c>
      <c r="E40" s="26" t="s">
        <v>66</v>
      </c>
      <c r="F40" s="27" t="n">
        <v>10</v>
      </c>
      <c r="G40" s="28" t="n">
        <v>10</v>
      </c>
      <c r="H40" s="27" t="n">
        <f aca="false">F40-G40</f>
        <v>0</v>
      </c>
      <c r="I40" s="29" t="n">
        <f aca="false">G40/F40</f>
        <v>1</v>
      </c>
      <c r="J40" s="30"/>
      <c r="K40" s="28"/>
      <c r="L40" s="27"/>
      <c r="M40" s="29"/>
      <c r="N40" s="27"/>
      <c r="O40" s="28"/>
      <c r="P40" s="27"/>
      <c r="Q40" s="29"/>
      <c r="R40" s="27"/>
      <c r="S40" s="28"/>
      <c r="T40" s="27"/>
      <c r="U40" s="29"/>
    </row>
    <row r="41" customFormat="false" ht="15" hidden="false" customHeight="false" outlineLevel="0" collapsed="false">
      <c r="A41" s="23"/>
      <c r="B41" s="24" t="n">
        <v>8</v>
      </c>
      <c r="C41" s="25" t="s">
        <v>67</v>
      </c>
      <c r="D41" s="25" t="n">
        <v>8752</v>
      </c>
      <c r="E41" s="26" t="s">
        <v>68</v>
      </c>
      <c r="F41" s="27" t="n">
        <v>10</v>
      </c>
      <c r="G41" s="28" t="n">
        <v>9</v>
      </c>
      <c r="H41" s="27" t="n">
        <f aca="false">F41-G41</f>
        <v>1</v>
      </c>
      <c r="I41" s="29" t="n">
        <f aca="false">G41/F41</f>
        <v>0.9</v>
      </c>
      <c r="J41" s="30"/>
      <c r="K41" s="28"/>
      <c r="L41" s="27"/>
      <c r="M41" s="29"/>
      <c r="N41" s="27"/>
      <c r="O41" s="28"/>
      <c r="P41" s="27"/>
      <c r="Q41" s="29"/>
      <c r="R41" s="27"/>
      <c r="S41" s="28"/>
      <c r="T41" s="27"/>
      <c r="U41" s="29"/>
    </row>
    <row r="42" customFormat="false" ht="15" hidden="false" customHeight="false" outlineLevel="0" collapsed="false">
      <c r="A42" s="23"/>
      <c r="B42" s="24"/>
      <c r="C42" s="25"/>
      <c r="D42" s="25" t="n">
        <v>8945</v>
      </c>
      <c r="E42" s="26" t="s">
        <v>69</v>
      </c>
      <c r="F42" s="27" t="n">
        <v>6</v>
      </c>
      <c r="G42" s="28" t="n">
        <v>0</v>
      </c>
      <c r="H42" s="27" t="n">
        <f aca="false">F42-G42</f>
        <v>6</v>
      </c>
      <c r="I42" s="29" t="n">
        <f aca="false">G42/F42</f>
        <v>0</v>
      </c>
      <c r="J42" s="30"/>
      <c r="K42" s="28"/>
      <c r="L42" s="27"/>
      <c r="M42" s="29"/>
      <c r="N42" s="27"/>
      <c r="O42" s="28"/>
      <c r="P42" s="27"/>
      <c r="Q42" s="29"/>
      <c r="R42" s="27"/>
      <c r="S42" s="28"/>
      <c r="T42" s="27"/>
      <c r="U42" s="29"/>
    </row>
    <row r="43" customFormat="false" ht="15" hidden="false" customHeight="false" outlineLevel="0" collapsed="false">
      <c r="A43" s="23"/>
      <c r="B43" s="24"/>
      <c r="C43" s="25"/>
      <c r="D43" s="25" t="n">
        <v>8747</v>
      </c>
      <c r="E43" s="26" t="s">
        <v>70</v>
      </c>
      <c r="F43" s="27" t="n">
        <v>10</v>
      </c>
      <c r="G43" s="28" t="n">
        <v>9</v>
      </c>
      <c r="H43" s="27" t="n">
        <f aca="false">F43-G43</f>
        <v>1</v>
      </c>
      <c r="I43" s="29" t="n">
        <f aca="false">G43/F43</f>
        <v>0.9</v>
      </c>
      <c r="J43" s="30"/>
      <c r="K43" s="28"/>
      <c r="L43" s="27"/>
      <c r="M43" s="29"/>
      <c r="N43" s="27"/>
      <c r="O43" s="28"/>
      <c r="P43" s="27"/>
      <c r="Q43" s="29"/>
      <c r="R43" s="27"/>
      <c r="S43" s="28"/>
      <c r="T43" s="27"/>
      <c r="U43" s="29"/>
    </row>
    <row r="44" customFormat="false" ht="15" hidden="false" customHeight="false" outlineLevel="0" collapsed="false">
      <c r="A44" s="23"/>
      <c r="B44" s="24" t="n">
        <v>9</v>
      </c>
      <c r="C44" s="25" t="s">
        <v>71</v>
      </c>
      <c r="D44" s="25" t="n">
        <v>13091</v>
      </c>
      <c r="E44" s="26" t="s">
        <v>72</v>
      </c>
      <c r="F44" s="27" t="n">
        <v>3</v>
      </c>
      <c r="G44" s="28" t="n">
        <v>3</v>
      </c>
      <c r="H44" s="27" t="n">
        <f aca="false">F44-G44</f>
        <v>0</v>
      </c>
      <c r="I44" s="29" t="n">
        <f aca="false">G44/F44</f>
        <v>1</v>
      </c>
      <c r="J44" s="30" t="n">
        <v>2</v>
      </c>
      <c r="K44" s="28" t="n">
        <v>2</v>
      </c>
      <c r="L44" s="27" t="n">
        <f aca="false">J44-K44</f>
        <v>0</v>
      </c>
      <c r="M44" s="29" t="n">
        <f aca="false">K44/J44</f>
        <v>1</v>
      </c>
      <c r="N44" s="27"/>
      <c r="O44" s="28"/>
      <c r="P44" s="27"/>
      <c r="Q44" s="29"/>
      <c r="R44" s="27"/>
      <c r="S44" s="28"/>
      <c r="T44" s="27"/>
      <c r="U44" s="29"/>
    </row>
    <row r="45" customFormat="false" ht="15" hidden="false" customHeight="false" outlineLevel="0" collapsed="false">
      <c r="A45" s="23"/>
      <c r="B45" s="24"/>
      <c r="C45" s="25" t="s">
        <v>73</v>
      </c>
      <c r="D45" s="25" t="n">
        <v>8473</v>
      </c>
      <c r="E45" s="26" t="s">
        <v>74</v>
      </c>
      <c r="F45" s="27" t="n">
        <v>12</v>
      </c>
      <c r="G45" s="28" t="n">
        <v>12</v>
      </c>
      <c r="H45" s="27" t="n">
        <f aca="false">F45-G45</f>
        <v>0</v>
      </c>
      <c r="I45" s="29" t="n">
        <f aca="false">G45/F45</f>
        <v>1</v>
      </c>
      <c r="J45" s="30"/>
      <c r="K45" s="28"/>
      <c r="L45" s="27"/>
      <c r="M45" s="29"/>
      <c r="N45" s="27" t="n">
        <v>1</v>
      </c>
      <c r="O45" s="28" t="n">
        <v>0</v>
      </c>
      <c r="P45" s="27" t="n">
        <f aca="false">N45-O45</f>
        <v>1</v>
      </c>
      <c r="Q45" s="29" t="n">
        <f aca="false">O45/N45</f>
        <v>0</v>
      </c>
      <c r="R45" s="27" t="n">
        <v>0</v>
      </c>
      <c r="S45" s="28"/>
      <c r="T45" s="27" t="n">
        <f aca="false">R45-S45</f>
        <v>0</v>
      </c>
      <c r="U45" s="29" t="e">
        <f aca="false">S45/R45</f>
        <v>#DIV/0!</v>
      </c>
    </row>
    <row r="46" customFormat="false" ht="15" hidden="false" customHeight="false" outlineLevel="0" collapsed="false">
      <c r="A46" s="23"/>
      <c r="B46" s="24"/>
      <c r="C46" s="25"/>
      <c r="D46" s="25" t="n">
        <v>8639</v>
      </c>
      <c r="E46" s="26" t="s">
        <v>75</v>
      </c>
      <c r="F46" s="27" t="n">
        <v>30</v>
      </c>
      <c r="G46" s="28" t="n">
        <v>30</v>
      </c>
      <c r="H46" s="27" t="n">
        <f aca="false">F46-G46</f>
        <v>0</v>
      </c>
      <c r="I46" s="29" t="n">
        <f aca="false">G46/F46</f>
        <v>1</v>
      </c>
      <c r="J46" s="30"/>
      <c r="K46" s="28"/>
      <c r="L46" s="27"/>
      <c r="M46" s="29"/>
      <c r="N46" s="27"/>
      <c r="O46" s="28"/>
      <c r="P46" s="27"/>
      <c r="Q46" s="29"/>
      <c r="R46" s="27"/>
      <c r="S46" s="28"/>
      <c r="T46" s="27"/>
      <c r="U46" s="29"/>
    </row>
    <row r="47" customFormat="false" ht="15" hidden="false" customHeight="false" outlineLevel="0" collapsed="false">
      <c r="A47" s="23"/>
      <c r="B47" s="24" t="n">
        <v>10</v>
      </c>
      <c r="C47" s="25" t="s">
        <v>76</v>
      </c>
      <c r="D47" s="25" t="n">
        <v>1981</v>
      </c>
      <c r="E47" s="26" t="s">
        <v>77</v>
      </c>
      <c r="F47" s="27" t="n">
        <v>5</v>
      </c>
      <c r="G47" s="28" t="n">
        <v>1</v>
      </c>
      <c r="H47" s="27" t="n">
        <f aca="false">F47-G47</f>
        <v>4</v>
      </c>
      <c r="I47" s="29" t="n">
        <f aca="false">G47/F47</f>
        <v>0.2</v>
      </c>
      <c r="J47" s="30"/>
      <c r="K47" s="28"/>
      <c r="L47" s="27"/>
      <c r="M47" s="29"/>
      <c r="N47" s="27"/>
      <c r="O47" s="28"/>
      <c r="P47" s="27"/>
      <c r="Q47" s="29"/>
      <c r="R47" s="27"/>
      <c r="S47" s="28"/>
      <c r="T47" s="27"/>
      <c r="U47" s="29"/>
    </row>
    <row r="48" customFormat="false" ht="15" hidden="false" customHeight="false" outlineLevel="0" collapsed="false">
      <c r="A48" s="23"/>
      <c r="B48" s="24"/>
      <c r="C48" s="25"/>
      <c r="D48" s="25" t="n">
        <v>1944</v>
      </c>
      <c r="E48" s="26" t="s">
        <v>78</v>
      </c>
      <c r="F48" s="27" t="n">
        <v>9</v>
      </c>
      <c r="G48" s="28" t="n">
        <v>9</v>
      </c>
      <c r="H48" s="27" t="n">
        <f aca="false">F48-G48</f>
        <v>0</v>
      </c>
      <c r="I48" s="29" t="n">
        <f aca="false">G48/F48</f>
        <v>1</v>
      </c>
      <c r="J48" s="30" t="n">
        <v>14</v>
      </c>
      <c r="K48" s="28" t="n">
        <v>12</v>
      </c>
      <c r="L48" s="27" t="n">
        <f aca="false">J48-K48</f>
        <v>2</v>
      </c>
      <c r="M48" s="29" t="n">
        <f aca="false">K48/J48</f>
        <v>0.857142857142857</v>
      </c>
      <c r="N48" s="27"/>
      <c r="O48" s="28"/>
      <c r="P48" s="27"/>
      <c r="Q48" s="29"/>
      <c r="R48" s="27"/>
      <c r="S48" s="28"/>
      <c r="T48" s="27"/>
      <c r="U48" s="29"/>
    </row>
    <row r="49" customFormat="false" ht="15" hidden="false" customHeight="false" outlineLevel="0" collapsed="false">
      <c r="A49" s="23"/>
      <c r="B49" s="24"/>
      <c r="C49" s="25"/>
      <c r="D49" s="25" t="n">
        <v>2038</v>
      </c>
      <c r="E49" s="26" t="s">
        <v>79</v>
      </c>
      <c r="F49" s="27" t="n">
        <v>8</v>
      </c>
      <c r="G49" s="28" t="n">
        <v>8</v>
      </c>
      <c r="H49" s="27" t="n">
        <f aca="false">F49-G49</f>
        <v>0</v>
      </c>
      <c r="I49" s="29" t="n">
        <f aca="false">G49/F49</f>
        <v>1</v>
      </c>
      <c r="J49" s="30"/>
      <c r="K49" s="28"/>
      <c r="L49" s="27"/>
      <c r="M49" s="29"/>
      <c r="N49" s="27" t="n">
        <v>2</v>
      </c>
      <c r="O49" s="28" t="n">
        <v>1</v>
      </c>
      <c r="P49" s="27" t="n">
        <f aca="false">N49-O49</f>
        <v>1</v>
      </c>
      <c r="Q49" s="29" t="n">
        <f aca="false">O49/N49</f>
        <v>0.5</v>
      </c>
      <c r="R49" s="27"/>
      <c r="S49" s="28"/>
      <c r="T49" s="27"/>
      <c r="U49" s="29"/>
    </row>
    <row r="50" customFormat="false" ht="15" hidden="false" customHeight="false" outlineLevel="0" collapsed="false">
      <c r="A50" s="23"/>
      <c r="B50" s="24"/>
      <c r="C50" s="25"/>
      <c r="D50" s="25" t="n">
        <v>1987</v>
      </c>
      <c r="E50" s="26" t="s">
        <v>80</v>
      </c>
      <c r="F50" s="27" t="n">
        <v>14</v>
      </c>
      <c r="G50" s="28" t="n">
        <v>14</v>
      </c>
      <c r="H50" s="27" t="n">
        <f aca="false">F50-G50</f>
        <v>0</v>
      </c>
      <c r="I50" s="29" t="n">
        <f aca="false">G50/F50</f>
        <v>1</v>
      </c>
      <c r="J50" s="30" t="n">
        <v>15</v>
      </c>
      <c r="K50" s="28" t="n">
        <v>5</v>
      </c>
      <c r="L50" s="27" t="n">
        <f aca="false">J50-K50</f>
        <v>10</v>
      </c>
      <c r="M50" s="29" t="n">
        <f aca="false">K50/J50</f>
        <v>0.333333333333333</v>
      </c>
      <c r="N50" s="27" t="n">
        <v>5</v>
      </c>
      <c r="O50" s="28" t="n">
        <v>5</v>
      </c>
      <c r="P50" s="27" t="n">
        <f aca="false">N50-O50</f>
        <v>0</v>
      </c>
      <c r="Q50" s="29" t="n">
        <f aca="false">O50/N50</f>
        <v>1</v>
      </c>
      <c r="R50" s="27"/>
      <c r="S50" s="28"/>
      <c r="T50" s="27"/>
      <c r="U50" s="29"/>
    </row>
    <row r="51" customFormat="false" ht="15" hidden="false" customHeight="false" outlineLevel="0" collapsed="false">
      <c r="A51" s="23"/>
      <c r="B51" s="24"/>
      <c r="C51" s="25"/>
      <c r="D51" s="25" t="n">
        <v>2055</v>
      </c>
      <c r="E51" s="26" t="s">
        <v>81</v>
      </c>
      <c r="F51" s="27" t="n">
        <v>5</v>
      </c>
      <c r="G51" s="28" t="n">
        <v>4</v>
      </c>
      <c r="H51" s="27" t="n">
        <f aca="false">F51-G51</f>
        <v>1</v>
      </c>
      <c r="I51" s="29" t="n">
        <f aca="false">G51/F51</f>
        <v>0.8</v>
      </c>
      <c r="J51" s="30" t="n">
        <v>1</v>
      </c>
      <c r="K51" s="28"/>
      <c r="L51" s="27" t="n">
        <f aca="false">J51-K51</f>
        <v>1</v>
      </c>
      <c r="M51" s="29" t="n">
        <f aca="false">K51/J51</f>
        <v>0</v>
      </c>
      <c r="N51" s="27" t="n">
        <v>2</v>
      </c>
      <c r="O51" s="28" t="n">
        <v>2</v>
      </c>
      <c r="P51" s="27" t="n">
        <f aca="false">N51-O51</f>
        <v>0</v>
      </c>
      <c r="Q51" s="29" t="n">
        <f aca="false">O51/N51</f>
        <v>1</v>
      </c>
      <c r="R51" s="27"/>
      <c r="S51" s="28"/>
      <c r="T51" s="27"/>
      <c r="U51" s="29"/>
    </row>
    <row r="52" customFormat="false" ht="15" hidden="false" customHeight="false" outlineLevel="0" collapsed="false">
      <c r="A52" s="23"/>
      <c r="B52" s="24" t="n">
        <v>20</v>
      </c>
      <c r="C52" s="25" t="s">
        <v>82</v>
      </c>
      <c r="D52" s="25" t="n">
        <v>17277</v>
      </c>
      <c r="E52" s="26" t="s">
        <v>83</v>
      </c>
      <c r="F52" s="27" t="n">
        <v>20</v>
      </c>
      <c r="G52" s="28" t="n">
        <v>20</v>
      </c>
      <c r="H52" s="27" t="n">
        <f aca="false">F52-G52</f>
        <v>0</v>
      </c>
      <c r="I52" s="29" t="n">
        <f aca="false">G52/F52</f>
        <v>1</v>
      </c>
      <c r="J52" s="30"/>
      <c r="K52" s="28"/>
      <c r="L52" s="27"/>
      <c r="M52" s="29"/>
      <c r="N52" s="27"/>
      <c r="O52" s="28"/>
      <c r="P52" s="27"/>
      <c r="Q52" s="29"/>
      <c r="R52" s="27"/>
      <c r="S52" s="28"/>
      <c r="T52" s="27"/>
      <c r="U52" s="29"/>
    </row>
    <row r="53" customFormat="false" ht="15" hidden="false" customHeight="false" outlineLevel="0" collapsed="false">
      <c r="A53" s="19" t="s">
        <v>84</v>
      </c>
      <c r="B53" s="19"/>
      <c r="C53" s="19"/>
      <c r="D53" s="19"/>
      <c r="E53" s="19"/>
      <c r="F53" s="20" t="n">
        <f aca="false">SUM(F38:F52)</f>
        <v>160</v>
      </c>
      <c r="G53" s="20" t="n">
        <f aca="false">SUM(G38:G52)</f>
        <v>139</v>
      </c>
      <c r="H53" s="20" t="n">
        <f aca="false">SUM(H38:H52)</f>
        <v>21</v>
      </c>
      <c r="I53" s="21" t="n">
        <f aca="false">G53/F53</f>
        <v>0.86875</v>
      </c>
      <c r="J53" s="20" t="n">
        <f aca="false">SUM(J38:J52)</f>
        <v>32</v>
      </c>
      <c r="K53" s="20" t="n">
        <f aca="false">SUM(K38:K52)</f>
        <v>19</v>
      </c>
      <c r="L53" s="20" t="n">
        <f aca="false">SUM(L38:L52)</f>
        <v>13</v>
      </c>
      <c r="M53" s="21" t="n">
        <f aca="false">K53/J53</f>
        <v>0.59375</v>
      </c>
      <c r="N53" s="20" t="n">
        <f aca="false">SUM(N38:N52)</f>
        <v>20</v>
      </c>
      <c r="O53" s="20" t="n">
        <f aca="false">SUM(O38:O52)</f>
        <v>14</v>
      </c>
      <c r="P53" s="20" t="n">
        <f aca="false">N53-O53</f>
        <v>6</v>
      </c>
      <c r="Q53" s="21" t="n">
        <f aca="false">O53/N53</f>
        <v>0.7</v>
      </c>
      <c r="R53" s="20" t="n">
        <f aca="false">SUM(R38:R52)</f>
        <v>0</v>
      </c>
      <c r="S53" s="20" t="n">
        <f aca="false">SUM(S38:S52)</f>
        <v>0</v>
      </c>
      <c r="T53" s="20" t="n">
        <f aca="false">R53-S53</f>
        <v>0</v>
      </c>
      <c r="U53" s="21" t="e">
        <f aca="false">S53/R53</f>
        <v>#DIV/0!</v>
      </c>
      <c r="V53" s="22"/>
      <c r="W53" s="22"/>
      <c r="X53" s="22"/>
      <c r="Y53" s="22"/>
    </row>
    <row r="54" customFormat="false" ht="15" hidden="false" customHeight="false" outlineLevel="0" collapsed="false">
      <c r="A54" s="31" t="s">
        <v>85</v>
      </c>
      <c r="B54" s="32" t="n">
        <v>11</v>
      </c>
      <c r="C54" s="33" t="s">
        <v>86</v>
      </c>
      <c r="D54" s="33" t="n">
        <v>1643</v>
      </c>
      <c r="E54" s="34" t="s">
        <v>87</v>
      </c>
      <c r="F54" s="35" t="n">
        <v>10</v>
      </c>
      <c r="G54" s="36" t="n">
        <v>9</v>
      </c>
      <c r="H54" s="35" t="n">
        <f aca="false">F54-G54</f>
        <v>1</v>
      </c>
      <c r="I54" s="37" t="n">
        <f aca="false">G54/F54</f>
        <v>0.9</v>
      </c>
      <c r="J54" s="35" t="n">
        <v>0</v>
      </c>
      <c r="K54" s="36"/>
      <c r="L54" s="35" t="n">
        <f aca="false">J54-K54</f>
        <v>0</v>
      </c>
      <c r="M54" s="37"/>
      <c r="N54" s="35" t="n">
        <v>3</v>
      </c>
      <c r="O54" s="36" t="n">
        <v>1</v>
      </c>
      <c r="P54" s="35" t="n">
        <v>3</v>
      </c>
      <c r="Q54" s="37" t="n">
        <f aca="false">O54/N54</f>
        <v>0.333333333333333</v>
      </c>
      <c r="R54" s="37"/>
      <c r="S54" s="38"/>
      <c r="T54" s="37"/>
      <c r="U54" s="37"/>
    </row>
    <row r="55" customFormat="false" ht="15" hidden="false" customHeight="false" outlineLevel="0" collapsed="false">
      <c r="A55" s="31"/>
      <c r="B55" s="32"/>
      <c r="C55" s="33"/>
      <c r="D55" s="33" t="n">
        <v>1634</v>
      </c>
      <c r="E55" s="34" t="s">
        <v>88</v>
      </c>
      <c r="F55" s="35" t="n">
        <v>10</v>
      </c>
      <c r="G55" s="36" t="n">
        <v>10</v>
      </c>
      <c r="H55" s="35" t="n">
        <f aca="false">F55-G55</f>
        <v>0</v>
      </c>
      <c r="I55" s="37" t="n">
        <f aca="false">G55/F55</f>
        <v>1</v>
      </c>
      <c r="J55" s="35" t="n">
        <v>3</v>
      </c>
      <c r="K55" s="36" t="n">
        <v>3</v>
      </c>
      <c r="L55" s="35" t="n">
        <f aca="false">J55-K55</f>
        <v>0</v>
      </c>
      <c r="M55" s="37" t="n">
        <f aca="false">K55/J55</f>
        <v>1</v>
      </c>
      <c r="N55" s="35"/>
      <c r="O55" s="36"/>
      <c r="P55" s="35"/>
      <c r="Q55" s="37"/>
      <c r="R55" s="37"/>
      <c r="S55" s="38"/>
      <c r="T55" s="37"/>
      <c r="U55" s="37"/>
    </row>
    <row r="56" customFormat="false" ht="15" hidden="false" customHeight="false" outlineLevel="0" collapsed="false">
      <c r="A56" s="31"/>
      <c r="B56" s="32" t="n">
        <v>12</v>
      </c>
      <c r="C56" s="33" t="s">
        <v>89</v>
      </c>
      <c r="D56" s="33" t="n">
        <v>17694</v>
      </c>
      <c r="E56" s="34" t="s">
        <v>90</v>
      </c>
      <c r="F56" s="35" t="n">
        <v>10</v>
      </c>
      <c r="G56" s="36" t="n">
        <v>9</v>
      </c>
      <c r="H56" s="35" t="n">
        <f aca="false">F56-G56</f>
        <v>1</v>
      </c>
      <c r="I56" s="37" t="n">
        <f aca="false">G56/F56</f>
        <v>0.9</v>
      </c>
      <c r="J56" s="35"/>
      <c r="K56" s="36"/>
      <c r="L56" s="35"/>
      <c r="M56" s="37"/>
      <c r="N56" s="35" t="n">
        <v>2</v>
      </c>
      <c r="O56" s="36" t="n">
        <v>2</v>
      </c>
      <c r="P56" s="35" t="n">
        <f aca="false">N56-O56</f>
        <v>0</v>
      </c>
      <c r="Q56" s="37" t="n">
        <f aca="false">O56/N56</f>
        <v>1</v>
      </c>
      <c r="R56" s="37"/>
      <c r="S56" s="38"/>
      <c r="T56" s="37"/>
      <c r="U56" s="37"/>
    </row>
    <row r="57" customFormat="false" ht="15" hidden="false" customHeight="false" outlineLevel="0" collapsed="false">
      <c r="A57" s="31"/>
      <c r="B57" s="32"/>
      <c r="C57" s="33"/>
      <c r="D57" s="33" t="n">
        <v>17724</v>
      </c>
      <c r="E57" s="34" t="s">
        <v>91</v>
      </c>
      <c r="F57" s="35" t="n">
        <v>10</v>
      </c>
      <c r="G57" s="36" t="n">
        <v>9</v>
      </c>
      <c r="H57" s="35" t="n">
        <f aca="false">F57-G57</f>
        <v>1</v>
      </c>
      <c r="I57" s="37" t="n">
        <f aca="false">G57/F57</f>
        <v>0.9</v>
      </c>
      <c r="J57" s="35"/>
      <c r="K57" s="36"/>
      <c r="L57" s="35"/>
      <c r="M57" s="37"/>
      <c r="N57" s="35"/>
      <c r="O57" s="36"/>
      <c r="P57" s="35"/>
      <c r="Q57" s="37"/>
      <c r="R57" s="37"/>
      <c r="S57" s="38"/>
      <c r="T57" s="37"/>
      <c r="U57" s="37"/>
    </row>
    <row r="58" customFormat="false" ht="15" hidden="false" customHeight="false" outlineLevel="0" collapsed="false">
      <c r="A58" s="31"/>
      <c r="B58" s="32"/>
      <c r="C58" s="33"/>
      <c r="D58" s="33" t="n">
        <v>17695</v>
      </c>
      <c r="E58" s="34" t="s">
        <v>92</v>
      </c>
      <c r="F58" s="35" t="n">
        <v>10</v>
      </c>
      <c r="G58" s="36" t="n">
        <v>8</v>
      </c>
      <c r="H58" s="35" t="n">
        <f aca="false">F58-G58</f>
        <v>2</v>
      </c>
      <c r="I58" s="37" t="n">
        <f aca="false">G58/F58</f>
        <v>0.8</v>
      </c>
      <c r="J58" s="35"/>
      <c r="K58" s="36"/>
      <c r="L58" s="35"/>
      <c r="M58" s="37"/>
      <c r="N58" s="35" t="n">
        <v>2</v>
      </c>
      <c r="O58" s="36" t="n">
        <v>0</v>
      </c>
      <c r="P58" s="35" t="n">
        <f aca="false">N58-O58</f>
        <v>2</v>
      </c>
      <c r="Q58" s="37" t="n">
        <f aca="false">O58/N58</f>
        <v>0</v>
      </c>
      <c r="R58" s="37"/>
      <c r="S58" s="38"/>
      <c r="T58" s="37"/>
      <c r="U58" s="37"/>
    </row>
    <row r="59" customFormat="false" ht="15" hidden="false" customHeight="false" outlineLevel="0" collapsed="false">
      <c r="A59" s="31"/>
      <c r="B59" s="32"/>
      <c r="C59" s="33"/>
      <c r="D59" s="33" t="n">
        <v>24293</v>
      </c>
      <c r="E59" s="34" t="s">
        <v>93</v>
      </c>
      <c r="F59" s="35" t="n">
        <v>14</v>
      </c>
      <c r="G59" s="36" t="n">
        <v>5</v>
      </c>
      <c r="H59" s="35" t="n">
        <f aca="false">F59-G59</f>
        <v>9</v>
      </c>
      <c r="I59" s="37" t="n">
        <f aca="false">G59/F59</f>
        <v>0.357142857142857</v>
      </c>
      <c r="J59" s="35"/>
      <c r="K59" s="36"/>
      <c r="L59" s="35"/>
      <c r="M59" s="37"/>
      <c r="N59" s="35"/>
      <c r="O59" s="36"/>
      <c r="P59" s="35"/>
      <c r="Q59" s="37"/>
      <c r="R59" s="37"/>
      <c r="S59" s="38"/>
      <c r="T59" s="37"/>
      <c r="U59" s="37"/>
    </row>
    <row r="60" customFormat="false" ht="15" hidden="false" customHeight="false" outlineLevel="0" collapsed="false">
      <c r="A60" s="31"/>
      <c r="B60" s="32" t="n">
        <v>13</v>
      </c>
      <c r="C60" s="33" t="s">
        <v>94</v>
      </c>
      <c r="D60" s="33" t="n">
        <v>2631</v>
      </c>
      <c r="E60" s="34" t="s">
        <v>95</v>
      </c>
      <c r="F60" s="35" t="n">
        <v>8</v>
      </c>
      <c r="G60" s="36" t="n">
        <v>4</v>
      </c>
      <c r="H60" s="35" t="n">
        <f aca="false">F60-G60</f>
        <v>4</v>
      </c>
      <c r="I60" s="37" t="n">
        <f aca="false">G60/F60</f>
        <v>0.5</v>
      </c>
      <c r="J60" s="35"/>
      <c r="K60" s="36"/>
      <c r="L60" s="35"/>
      <c r="M60" s="37"/>
      <c r="N60" s="35"/>
      <c r="O60" s="36"/>
      <c r="P60" s="35"/>
      <c r="Q60" s="37"/>
      <c r="R60" s="37"/>
      <c r="S60" s="38"/>
      <c r="T60" s="37"/>
      <c r="U60" s="37"/>
    </row>
    <row r="61" customFormat="false" ht="15" hidden="false" customHeight="false" outlineLevel="0" collapsed="false">
      <c r="A61" s="31"/>
      <c r="B61" s="32"/>
      <c r="C61" s="33"/>
      <c r="D61" s="33" t="n">
        <v>2619</v>
      </c>
      <c r="E61" s="34" t="s">
        <v>96</v>
      </c>
      <c r="F61" s="35" t="n">
        <v>8</v>
      </c>
      <c r="G61" s="36" t="n">
        <v>8</v>
      </c>
      <c r="H61" s="35" t="n">
        <f aca="false">F61-G61</f>
        <v>0</v>
      </c>
      <c r="I61" s="37" t="n">
        <f aca="false">G61/F61</f>
        <v>1</v>
      </c>
      <c r="J61" s="35" t="n">
        <v>2</v>
      </c>
      <c r="K61" s="36" t="n">
        <v>2</v>
      </c>
      <c r="L61" s="35" t="n">
        <f aca="false">J61-K61</f>
        <v>0</v>
      </c>
      <c r="M61" s="37" t="n">
        <f aca="false">K61/J61</f>
        <v>1</v>
      </c>
      <c r="N61" s="35"/>
      <c r="O61" s="36"/>
      <c r="P61" s="35"/>
      <c r="Q61" s="37"/>
      <c r="R61" s="37"/>
      <c r="S61" s="38"/>
      <c r="T61" s="37"/>
      <c r="U61" s="37"/>
    </row>
    <row r="62" customFormat="false" ht="15" hidden="false" customHeight="false" outlineLevel="0" collapsed="false">
      <c r="A62" s="31"/>
      <c r="B62" s="32" t="n">
        <v>14</v>
      </c>
      <c r="C62" s="33" t="s">
        <v>97</v>
      </c>
      <c r="D62" s="33" t="n">
        <v>13825</v>
      </c>
      <c r="E62" s="34" t="s">
        <v>98</v>
      </c>
      <c r="F62" s="35" t="n">
        <v>10</v>
      </c>
      <c r="G62" s="36" t="n">
        <v>9</v>
      </c>
      <c r="H62" s="35" t="n">
        <f aca="false">F62-G62</f>
        <v>1</v>
      </c>
      <c r="I62" s="37" t="n">
        <f aca="false">G62/F62</f>
        <v>0.9</v>
      </c>
      <c r="J62" s="35"/>
      <c r="K62" s="36"/>
      <c r="L62" s="35"/>
      <c r="M62" s="37"/>
      <c r="N62" s="35" t="n">
        <v>1</v>
      </c>
      <c r="O62" s="36" t="n">
        <v>0</v>
      </c>
      <c r="P62" s="35" t="n">
        <f aca="false">N62-O62</f>
        <v>1</v>
      </c>
      <c r="Q62" s="37" t="n">
        <f aca="false">O62/N62</f>
        <v>0</v>
      </c>
      <c r="R62" s="37"/>
      <c r="S62" s="38"/>
      <c r="T62" s="37"/>
      <c r="U62" s="37"/>
    </row>
    <row r="63" customFormat="false" ht="15" hidden="false" customHeight="false" outlineLevel="0" collapsed="false">
      <c r="A63" s="31"/>
      <c r="B63" s="32" t="n">
        <v>15</v>
      </c>
      <c r="C63" s="33" t="s">
        <v>99</v>
      </c>
      <c r="D63" s="33" t="n">
        <v>12228</v>
      </c>
      <c r="E63" s="34" t="s">
        <v>100</v>
      </c>
      <c r="F63" s="35" t="n">
        <v>6</v>
      </c>
      <c r="G63" s="36" t="n">
        <v>6</v>
      </c>
      <c r="H63" s="35" t="n">
        <f aca="false">F63-G63</f>
        <v>0</v>
      </c>
      <c r="I63" s="37" t="n">
        <f aca="false">G63/F63</f>
        <v>1</v>
      </c>
      <c r="J63" s="35"/>
      <c r="K63" s="36"/>
      <c r="L63" s="35"/>
      <c r="M63" s="37"/>
      <c r="N63" s="35"/>
      <c r="O63" s="36"/>
      <c r="P63" s="35"/>
      <c r="Q63" s="37"/>
      <c r="R63" s="37"/>
      <c r="S63" s="38"/>
      <c r="T63" s="37"/>
      <c r="U63" s="37"/>
    </row>
    <row r="64" customFormat="false" ht="15" hidden="false" customHeight="false" outlineLevel="0" collapsed="false">
      <c r="A64" s="31"/>
      <c r="B64" s="32"/>
      <c r="C64" s="33"/>
      <c r="D64" s="33" t="n">
        <v>12515</v>
      </c>
      <c r="E64" s="34" t="s">
        <v>101</v>
      </c>
      <c r="F64" s="35" t="n">
        <v>6</v>
      </c>
      <c r="G64" s="36" t="n">
        <v>6</v>
      </c>
      <c r="H64" s="35" t="n">
        <f aca="false">F64-G64</f>
        <v>0</v>
      </c>
      <c r="I64" s="37" t="n">
        <f aca="false">G64/F64</f>
        <v>1</v>
      </c>
      <c r="J64" s="35"/>
      <c r="K64" s="36"/>
      <c r="L64" s="35"/>
      <c r="M64" s="37"/>
      <c r="N64" s="35"/>
      <c r="O64" s="36"/>
      <c r="P64" s="35"/>
      <c r="Q64" s="37"/>
      <c r="R64" s="37"/>
      <c r="S64" s="38"/>
      <c r="T64" s="37"/>
      <c r="U64" s="37"/>
    </row>
    <row r="65" customFormat="false" ht="15" hidden="false" customHeight="false" outlineLevel="0" collapsed="false">
      <c r="A65" s="31"/>
      <c r="B65" s="32"/>
      <c r="C65" s="33"/>
      <c r="D65" s="33" t="n">
        <v>12127</v>
      </c>
      <c r="E65" s="34" t="s">
        <v>102</v>
      </c>
      <c r="F65" s="35" t="n">
        <v>8</v>
      </c>
      <c r="G65" s="36" t="n">
        <v>8</v>
      </c>
      <c r="H65" s="35" t="n">
        <f aca="false">F65-G65</f>
        <v>0</v>
      </c>
      <c r="I65" s="37" t="n">
        <f aca="false">G65/F65</f>
        <v>1</v>
      </c>
      <c r="J65" s="35"/>
      <c r="K65" s="36"/>
      <c r="L65" s="35"/>
      <c r="M65" s="37"/>
      <c r="N65" s="35" t="n">
        <v>6</v>
      </c>
      <c r="O65" s="36" t="n">
        <v>4</v>
      </c>
      <c r="P65" s="35" t="n">
        <f aca="false">N65-O65</f>
        <v>2</v>
      </c>
      <c r="Q65" s="37" t="n">
        <f aca="false">O65/N65</f>
        <v>0.666666666666667</v>
      </c>
      <c r="R65" s="37"/>
      <c r="S65" s="38"/>
      <c r="T65" s="37"/>
      <c r="U65" s="37"/>
    </row>
    <row r="66" customFormat="false" ht="15" hidden="false" customHeight="false" outlineLevel="0" collapsed="false">
      <c r="A66" s="31"/>
      <c r="B66" s="32"/>
      <c r="C66" s="33"/>
      <c r="D66" s="33" t="n">
        <v>12227</v>
      </c>
      <c r="E66" s="34" t="s">
        <v>103</v>
      </c>
      <c r="F66" s="35" t="n">
        <v>19</v>
      </c>
      <c r="G66" s="36" t="n">
        <v>19</v>
      </c>
      <c r="H66" s="35" t="n">
        <f aca="false">F66-G66</f>
        <v>0</v>
      </c>
      <c r="I66" s="37" t="n">
        <f aca="false">G66/F66</f>
        <v>1</v>
      </c>
      <c r="J66" s="35"/>
      <c r="K66" s="36"/>
      <c r="L66" s="35"/>
      <c r="M66" s="37"/>
      <c r="N66" s="35" t="n">
        <v>2</v>
      </c>
      <c r="O66" s="36" t="n">
        <v>0</v>
      </c>
      <c r="P66" s="35" t="n">
        <f aca="false">N66-O66</f>
        <v>2</v>
      </c>
      <c r="Q66" s="37" t="n">
        <f aca="false">O66/N66</f>
        <v>0</v>
      </c>
      <c r="R66" s="37"/>
      <c r="S66" s="38"/>
      <c r="T66" s="37"/>
      <c r="U66" s="37"/>
    </row>
    <row r="67" customFormat="false" ht="15" hidden="false" customHeight="false" outlineLevel="0" collapsed="false">
      <c r="A67" s="31"/>
      <c r="B67" s="32"/>
      <c r="C67" s="33"/>
      <c r="D67" s="33" t="n">
        <v>12101</v>
      </c>
      <c r="E67" s="34" t="s">
        <v>104</v>
      </c>
      <c r="F67" s="35" t="n">
        <v>0</v>
      </c>
      <c r="G67" s="36" t="n">
        <v>0</v>
      </c>
      <c r="H67" s="35" t="n">
        <f aca="false">F67-G67</f>
        <v>0</v>
      </c>
      <c r="I67" s="37" t="e">
        <f aca="false">G67/F67</f>
        <v>#DIV/0!</v>
      </c>
      <c r="J67" s="35"/>
      <c r="K67" s="36"/>
      <c r="L67" s="35"/>
      <c r="M67" s="37"/>
      <c r="N67" s="35"/>
      <c r="O67" s="36"/>
      <c r="P67" s="35"/>
      <c r="Q67" s="37"/>
      <c r="R67" s="37"/>
      <c r="S67" s="38"/>
      <c r="T67" s="37"/>
      <c r="U67" s="37"/>
    </row>
    <row r="68" customFormat="false" ht="15" hidden="false" customHeight="false" outlineLevel="0" collapsed="false">
      <c r="A68" s="31"/>
      <c r="B68" s="32"/>
      <c r="C68" s="33"/>
      <c r="D68" s="33" t="n">
        <v>12100</v>
      </c>
      <c r="E68" s="34" t="s">
        <v>105</v>
      </c>
      <c r="F68" s="35" t="n">
        <v>20</v>
      </c>
      <c r="G68" s="36" t="n">
        <v>19</v>
      </c>
      <c r="H68" s="35" t="n">
        <f aca="false">F68-G68</f>
        <v>1</v>
      </c>
      <c r="I68" s="37" t="n">
        <f aca="false">G68/F68</f>
        <v>0.95</v>
      </c>
      <c r="J68" s="35"/>
      <c r="K68" s="36"/>
      <c r="L68" s="35"/>
      <c r="M68" s="37"/>
      <c r="N68" s="35" t="n">
        <v>2</v>
      </c>
      <c r="O68" s="36" t="n">
        <v>0</v>
      </c>
      <c r="P68" s="35" t="n">
        <f aca="false">N68-O68</f>
        <v>2</v>
      </c>
      <c r="Q68" s="37" t="n">
        <f aca="false">O68/N68</f>
        <v>0</v>
      </c>
      <c r="R68" s="37"/>
      <c r="S68" s="38"/>
      <c r="T68" s="37"/>
      <c r="U68" s="37"/>
    </row>
    <row r="69" customFormat="false" ht="15" hidden="false" customHeight="false" outlineLevel="0" collapsed="false">
      <c r="A69" s="31"/>
      <c r="B69" s="32"/>
      <c r="C69" s="33" t="s">
        <v>106</v>
      </c>
      <c r="D69" s="33" t="n">
        <v>16816</v>
      </c>
      <c r="E69" s="34" t="s">
        <v>107</v>
      </c>
      <c r="F69" s="35" t="n">
        <v>15</v>
      </c>
      <c r="G69" s="36" t="n">
        <v>15</v>
      </c>
      <c r="H69" s="35" t="n">
        <f aca="false">F69-G69</f>
        <v>0</v>
      </c>
      <c r="I69" s="37" t="n">
        <f aca="false">G69/F69</f>
        <v>1</v>
      </c>
      <c r="J69" s="35"/>
      <c r="K69" s="36"/>
      <c r="L69" s="35"/>
      <c r="M69" s="37"/>
      <c r="N69" s="35" t="n">
        <v>2</v>
      </c>
      <c r="O69" s="36" t="n">
        <v>0</v>
      </c>
      <c r="P69" s="35" t="n">
        <f aca="false">N69-O69</f>
        <v>2</v>
      </c>
      <c r="Q69" s="37" t="n">
        <f aca="false">O69/N69</f>
        <v>0</v>
      </c>
      <c r="R69" s="39" t="n">
        <v>2</v>
      </c>
      <c r="S69" s="40"/>
      <c r="T69" s="37" t="n">
        <f aca="false">S69/R69</f>
        <v>0</v>
      </c>
      <c r="U69" s="37"/>
    </row>
    <row r="70" customFormat="false" ht="15" hidden="false" customHeight="false" outlineLevel="0" collapsed="false">
      <c r="A70" s="19" t="s">
        <v>108</v>
      </c>
      <c r="B70" s="19"/>
      <c r="C70" s="19"/>
      <c r="D70" s="19"/>
      <c r="E70" s="19"/>
      <c r="F70" s="20" t="n">
        <f aca="false">SUM(F54:F69)</f>
        <v>164</v>
      </c>
      <c r="G70" s="20" t="n">
        <f aca="false">SUM(G54:G69)</f>
        <v>144</v>
      </c>
      <c r="H70" s="20" t="n">
        <f aca="false">SUM(H54:H69)</f>
        <v>20</v>
      </c>
      <c r="I70" s="21" t="n">
        <f aca="false">G70/F70</f>
        <v>0.878048780487805</v>
      </c>
      <c r="J70" s="20" t="n">
        <f aca="false">SUM(J54:J69)</f>
        <v>5</v>
      </c>
      <c r="K70" s="20" t="n">
        <f aca="false">SUM(K54:K69)</f>
        <v>5</v>
      </c>
      <c r="L70" s="20" t="n">
        <f aca="false">J70-K70</f>
        <v>0</v>
      </c>
      <c r="M70" s="21" t="n">
        <f aca="false">K70/J70</f>
        <v>1</v>
      </c>
      <c r="N70" s="20" t="n">
        <f aca="false">SUM(N54:N69)</f>
        <v>20</v>
      </c>
      <c r="O70" s="20" t="n">
        <f aca="false">SUM(O54:O69)</f>
        <v>7</v>
      </c>
      <c r="P70" s="20" t="n">
        <f aca="false">SUM(P54:P69)</f>
        <v>14</v>
      </c>
      <c r="Q70" s="21" t="n">
        <f aca="false">O70/N70</f>
        <v>0.35</v>
      </c>
      <c r="R70" s="21"/>
      <c r="S70" s="21"/>
      <c r="T70" s="21"/>
      <c r="U70" s="21"/>
      <c r="V70" s="22"/>
      <c r="W70" s="22"/>
      <c r="X70" s="22"/>
      <c r="Y70" s="22"/>
    </row>
    <row r="71" customFormat="false" ht="15" hidden="false" customHeight="false" outlineLevel="0" collapsed="false">
      <c r="A71" s="41" t="s">
        <v>109</v>
      </c>
      <c r="B71" s="19" t="n">
        <v>16</v>
      </c>
      <c r="C71" s="42" t="s">
        <v>110</v>
      </c>
      <c r="D71" s="42" t="n">
        <v>254</v>
      </c>
      <c r="E71" s="43" t="s">
        <v>111</v>
      </c>
      <c r="F71" s="44" t="n">
        <v>2</v>
      </c>
      <c r="G71" s="45" t="n">
        <v>0</v>
      </c>
      <c r="H71" s="44" t="n">
        <f aca="false">F71-G71</f>
        <v>2</v>
      </c>
      <c r="I71" s="46" t="n">
        <f aca="false">G71/F71</f>
        <v>0</v>
      </c>
      <c r="J71" s="47"/>
      <c r="K71" s="45"/>
      <c r="L71" s="44"/>
      <c r="M71" s="46"/>
      <c r="N71" s="44" t="n">
        <v>2</v>
      </c>
      <c r="O71" s="45" t="n">
        <v>2</v>
      </c>
      <c r="P71" s="44" t="n">
        <f aca="false">N71-O71</f>
        <v>0</v>
      </c>
      <c r="Q71" s="46" t="n">
        <f aca="false">O71/N71</f>
        <v>1</v>
      </c>
      <c r="R71" s="46"/>
      <c r="S71" s="48"/>
      <c r="T71" s="46"/>
      <c r="U71" s="46"/>
    </row>
    <row r="72" customFormat="false" ht="15" hidden="false" customHeight="false" outlineLevel="0" collapsed="false">
      <c r="A72" s="41"/>
      <c r="B72" s="19"/>
      <c r="C72" s="42"/>
      <c r="D72" s="42" t="n">
        <v>348</v>
      </c>
      <c r="E72" s="43" t="s">
        <v>112</v>
      </c>
      <c r="F72" s="44" t="n">
        <v>14</v>
      </c>
      <c r="G72" s="45" t="n">
        <v>14</v>
      </c>
      <c r="H72" s="44" t="n">
        <f aca="false">F72-G72</f>
        <v>0</v>
      </c>
      <c r="I72" s="46" t="n">
        <f aca="false">G72/F72</f>
        <v>1</v>
      </c>
      <c r="J72" s="47"/>
      <c r="K72" s="45"/>
      <c r="L72" s="44"/>
      <c r="M72" s="46"/>
      <c r="N72" s="44"/>
      <c r="O72" s="45"/>
      <c r="P72" s="44"/>
      <c r="Q72" s="46"/>
      <c r="R72" s="46"/>
      <c r="S72" s="48"/>
      <c r="T72" s="46"/>
      <c r="U72" s="46"/>
    </row>
    <row r="73" customFormat="false" ht="15" hidden="false" customHeight="false" outlineLevel="0" collapsed="false">
      <c r="A73" s="41"/>
      <c r="B73" s="19"/>
      <c r="C73" s="42" t="s">
        <v>113</v>
      </c>
      <c r="D73" s="42" t="n">
        <v>646</v>
      </c>
      <c r="E73" s="43" t="s">
        <v>114</v>
      </c>
      <c r="F73" s="44" t="n">
        <v>5</v>
      </c>
      <c r="G73" s="45" t="n">
        <v>4</v>
      </c>
      <c r="H73" s="44" t="n">
        <f aca="false">F73-G73</f>
        <v>1</v>
      </c>
      <c r="I73" s="46" t="n">
        <f aca="false">G73/F73</f>
        <v>0.8</v>
      </c>
      <c r="J73" s="47" t="n">
        <v>5</v>
      </c>
      <c r="K73" s="45"/>
      <c r="L73" s="44" t="n">
        <f aca="false">J73-K73</f>
        <v>5</v>
      </c>
      <c r="M73" s="46" t="n">
        <f aca="false">K73/J73</f>
        <v>0</v>
      </c>
      <c r="N73" s="44"/>
      <c r="O73" s="45"/>
      <c r="P73" s="44"/>
      <c r="Q73" s="46"/>
      <c r="R73" s="46"/>
      <c r="S73" s="48"/>
      <c r="T73" s="46"/>
      <c r="U73" s="46"/>
    </row>
    <row r="74" customFormat="false" ht="15" hidden="false" customHeight="false" outlineLevel="0" collapsed="false">
      <c r="A74" s="41"/>
      <c r="B74" s="19"/>
      <c r="C74" s="42"/>
      <c r="D74" s="42" t="n">
        <v>656</v>
      </c>
      <c r="E74" s="43" t="s">
        <v>115</v>
      </c>
      <c r="F74" s="44" t="n">
        <v>63</v>
      </c>
      <c r="G74" s="45" t="n">
        <v>42</v>
      </c>
      <c r="H74" s="44" t="n">
        <f aca="false">F74-G74</f>
        <v>21</v>
      </c>
      <c r="I74" s="46" t="n">
        <f aca="false">G74/F74</f>
        <v>0.666666666666667</v>
      </c>
      <c r="J74" s="47"/>
      <c r="K74" s="45"/>
      <c r="L74" s="44"/>
      <c r="M74" s="46"/>
      <c r="N74" s="44"/>
      <c r="O74" s="45"/>
      <c r="P74" s="44"/>
      <c r="Q74" s="46"/>
      <c r="R74" s="46"/>
      <c r="S74" s="48"/>
      <c r="T74" s="46"/>
      <c r="U74" s="46"/>
    </row>
    <row r="75" customFormat="false" ht="15" hidden="false" customHeight="false" outlineLevel="0" collapsed="false">
      <c r="A75" s="41"/>
      <c r="B75" s="19" t="n">
        <v>17</v>
      </c>
      <c r="C75" s="42" t="s">
        <v>116</v>
      </c>
      <c r="D75" s="42" t="n">
        <v>10886</v>
      </c>
      <c r="E75" s="43" t="s">
        <v>117</v>
      </c>
      <c r="F75" s="44" t="n">
        <v>15</v>
      </c>
      <c r="G75" s="45" t="n">
        <v>15</v>
      </c>
      <c r="H75" s="44" t="n">
        <f aca="false">F75-G75</f>
        <v>0</v>
      </c>
      <c r="I75" s="46" t="n">
        <f aca="false">G75/F75</f>
        <v>1</v>
      </c>
      <c r="J75" s="47" t="n">
        <v>2</v>
      </c>
      <c r="K75" s="45"/>
      <c r="L75" s="44" t="n">
        <f aca="false">J75-K75</f>
        <v>2</v>
      </c>
      <c r="M75" s="46" t="n">
        <f aca="false">K75/J75</f>
        <v>0</v>
      </c>
      <c r="N75" s="44" t="n">
        <v>1</v>
      </c>
      <c r="O75" s="45" t="n">
        <v>0</v>
      </c>
      <c r="P75" s="44" t="n">
        <f aca="false">N75-O75</f>
        <v>1</v>
      </c>
      <c r="Q75" s="46" t="n">
        <f aca="false">O75/N75</f>
        <v>0</v>
      </c>
      <c r="R75" s="46"/>
      <c r="S75" s="48"/>
      <c r="T75" s="46"/>
      <c r="U75" s="46"/>
    </row>
    <row r="76" customFormat="false" ht="15" hidden="false" customHeight="false" outlineLevel="0" collapsed="false">
      <c r="A76" s="41"/>
      <c r="B76" s="19"/>
      <c r="C76" s="42"/>
      <c r="D76" s="42" t="n">
        <v>10723</v>
      </c>
      <c r="E76" s="43" t="s">
        <v>118</v>
      </c>
      <c r="F76" s="44" t="n">
        <v>17</v>
      </c>
      <c r="G76" s="45" t="n">
        <v>10</v>
      </c>
      <c r="H76" s="44" t="n">
        <f aca="false">F76-G76</f>
        <v>7</v>
      </c>
      <c r="I76" s="46" t="n">
        <f aca="false">G76/F76</f>
        <v>0.588235294117647</v>
      </c>
      <c r="J76" s="47"/>
      <c r="K76" s="45"/>
      <c r="L76" s="44"/>
      <c r="M76" s="46"/>
      <c r="N76" s="44" t="n">
        <v>5</v>
      </c>
      <c r="O76" s="45" t="n">
        <v>2</v>
      </c>
      <c r="P76" s="44" t="n">
        <f aca="false">N76-O76</f>
        <v>3</v>
      </c>
      <c r="Q76" s="46" t="n">
        <f aca="false">O76/N76</f>
        <v>0.4</v>
      </c>
      <c r="R76" s="46"/>
      <c r="S76" s="48"/>
      <c r="T76" s="46"/>
      <c r="U76" s="46"/>
    </row>
    <row r="77" customFormat="false" ht="15" hidden="false" customHeight="false" outlineLevel="0" collapsed="false">
      <c r="A77" s="41"/>
      <c r="B77" s="19"/>
      <c r="C77" s="42"/>
      <c r="D77" s="42" t="n">
        <v>10888</v>
      </c>
      <c r="E77" s="43" t="s">
        <v>119</v>
      </c>
      <c r="F77" s="44" t="n">
        <v>7</v>
      </c>
      <c r="G77" s="45" t="n">
        <v>0</v>
      </c>
      <c r="H77" s="44" t="n">
        <f aca="false">F77-G77</f>
        <v>7</v>
      </c>
      <c r="I77" s="46" t="n">
        <f aca="false">G77/F77</f>
        <v>0</v>
      </c>
      <c r="J77" s="47"/>
      <c r="K77" s="45"/>
      <c r="L77" s="44"/>
      <c r="M77" s="46"/>
      <c r="N77" s="44" t="n">
        <v>10</v>
      </c>
      <c r="O77" s="45" t="n">
        <v>0</v>
      </c>
      <c r="P77" s="44" t="n">
        <f aca="false">N77-O77</f>
        <v>10</v>
      </c>
      <c r="Q77" s="46" t="n">
        <f aca="false">O77/N77</f>
        <v>0</v>
      </c>
      <c r="R77" s="46"/>
      <c r="S77" s="48"/>
      <c r="T77" s="46"/>
      <c r="U77" s="46"/>
      <c r="V77" s="0" t="s">
        <v>28</v>
      </c>
    </row>
    <row r="78" customFormat="false" ht="15" hidden="false" customHeight="false" outlineLevel="0" collapsed="false">
      <c r="A78" s="41"/>
      <c r="B78" s="19"/>
      <c r="C78" s="42"/>
      <c r="D78" s="42" t="n">
        <v>10989</v>
      </c>
      <c r="E78" s="43" t="s">
        <v>120</v>
      </c>
      <c r="F78" s="44" t="n">
        <v>28</v>
      </c>
      <c r="G78" s="45" t="n">
        <v>16</v>
      </c>
      <c r="H78" s="44" t="n">
        <f aca="false">F78-G78</f>
        <v>12</v>
      </c>
      <c r="I78" s="46" t="n">
        <f aca="false">G78/F78</f>
        <v>0.571428571428571</v>
      </c>
      <c r="J78" s="47" t="n">
        <v>4</v>
      </c>
      <c r="K78" s="45"/>
      <c r="L78" s="44" t="n">
        <f aca="false">J78-K78</f>
        <v>4</v>
      </c>
      <c r="M78" s="46" t="n">
        <f aca="false">K78/J78</f>
        <v>0</v>
      </c>
      <c r="N78" s="44" t="n">
        <v>7</v>
      </c>
      <c r="O78" s="45" t="n">
        <v>6</v>
      </c>
      <c r="P78" s="44" t="n">
        <f aca="false">N78-O78</f>
        <v>1</v>
      </c>
      <c r="Q78" s="46" t="n">
        <f aca="false">O78/N78</f>
        <v>0.857142857142857</v>
      </c>
      <c r="R78" s="46"/>
      <c r="S78" s="48"/>
      <c r="T78" s="46"/>
      <c r="U78" s="46"/>
    </row>
    <row r="79" customFormat="false" ht="15" hidden="false" customHeight="false" outlineLevel="0" collapsed="false">
      <c r="A79" s="41"/>
      <c r="B79" s="19"/>
      <c r="C79" s="42" t="s">
        <v>121</v>
      </c>
      <c r="D79" s="42" t="n">
        <v>1359</v>
      </c>
      <c r="E79" s="43" t="s">
        <v>122</v>
      </c>
      <c r="F79" s="44" t="n">
        <v>10</v>
      </c>
      <c r="G79" s="45" t="n">
        <v>9</v>
      </c>
      <c r="H79" s="44" t="n">
        <f aca="false">F79-G79</f>
        <v>1</v>
      </c>
      <c r="I79" s="46" t="n">
        <f aca="false">G79/F79</f>
        <v>0.9</v>
      </c>
      <c r="J79" s="47"/>
      <c r="K79" s="45"/>
      <c r="L79" s="44"/>
      <c r="M79" s="46"/>
      <c r="N79" s="44"/>
      <c r="O79" s="45"/>
      <c r="P79" s="44"/>
      <c r="Q79" s="46"/>
      <c r="R79" s="46"/>
      <c r="S79" s="48"/>
      <c r="T79" s="46"/>
      <c r="U79" s="46"/>
    </row>
    <row r="80" customFormat="false" ht="15" hidden="false" customHeight="false" outlineLevel="0" collapsed="false">
      <c r="A80" s="41"/>
      <c r="B80" s="19" t="n">
        <v>18</v>
      </c>
      <c r="C80" s="42" t="s">
        <v>123</v>
      </c>
      <c r="D80" s="42" t="n">
        <v>1062</v>
      </c>
      <c r="E80" s="43" t="s">
        <v>124</v>
      </c>
      <c r="F80" s="44" t="n">
        <v>10</v>
      </c>
      <c r="G80" s="45" t="n">
        <v>10</v>
      </c>
      <c r="H80" s="44" t="n">
        <f aca="false">F80-G80</f>
        <v>0</v>
      </c>
      <c r="I80" s="46" t="n">
        <f aca="false">G80/F80</f>
        <v>1</v>
      </c>
      <c r="J80" s="47"/>
      <c r="K80" s="45"/>
      <c r="L80" s="44"/>
      <c r="M80" s="46"/>
      <c r="N80" s="44"/>
      <c r="O80" s="45"/>
      <c r="P80" s="44"/>
      <c r="Q80" s="46"/>
      <c r="R80" s="46"/>
      <c r="S80" s="48"/>
      <c r="T80" s="46"/>
      <c r="U80" s="46"/>
    </row>
    <row r="81" customFormat="false" ht="15" hidden="false" customHeight="false" outlineLevel="0" collapsed="false">
      <c r="A81" s="41"/>
      <c r="B81" s="19"/>
      <c r="C81" s="49" t="s">
        <v>125</v>
      </c>
      <c r="D81" s="42" t="n">
        <v>2969</v>
      </c>
      <c r="E81" s="43" t="s">
        <v>126</v>
      </c>
      <c r="F81" s="44" t="n">
        <v>10</v>
      </c>
      <c r="G81" s="45" t="n">
        <v>8</v>
      </c>
      <c r="H81" s="44" t="n">
        <f aca="false">F81-G81</f>
        <v>2</v>
      </c>
      <c r="I81" s="46" t="n">
        <f aca="false">G81/F81</f>
        <v>0.8</v>
      </c>
      <c r="J81" s="47"/>
      <c r="K81" s="45"/>
      <c r="L81" s="44"/>
      <c r="M81" s="46"/>
      <c r="N81" s="44"/>
      <c r="O81" s="45"/>
      <c r="P81" s="44"/>
      <c r="Q81" s="46"/>
      <c r="R81" s="46"/>
      <c r="S81" s="48"/>
      <c r="T81" s="46"/>
      <c r="U81" s="46"/>
    </row>
    <row r="82" customFormat="false" ht="15" hidden="false" customHeight="false" outlineLevel="0" collapsed="false">
      <c r="A82" s="41"/>
      <c r="B82" s="19" t="n">
        <v>19</v>
      </c>
      <c r="C82" s="42" t="s">
        <v>127</v>
      </c>
      <c r="D82" s="42" t="n">
        <v>10079</v>
      </c>
      <c r="E82" s="43" t="s">
        <v>128</v>
      </c>
      <c r="F82" s="44" t="n">
        <v>5</v>
      </c>
      <c r="G82" s="45" t="n">
        <v>5</v>
      </c>
      <c r="H82" s="44" t="n">
        <f aca="false">F82-G82</f>
        <v>0</v>
      </c>
      <c r="I82" s="46" t="n">
        <f aca="false">G82/F82</f>
        <v>1</v>
      </c>
      <c r="J82" s="47"/>
      <c r="K82" s="45"/>
      <c r="L82" s="44"/>
      <c r="M82" s="46"/>
      <c r="N82" s="44"/>
      <c r="O82" s="45"/>
      <c r="P82" s="44"/>
      <c r="Q82" s="46"/>
      <c r="R82" s="46"/>
      <c r="S82" s="48"/>
      <c r="T82" s="46"/>
      <c r="U82" s="46"/>
    </row>
    <row r="83" customFormat="false" ht="15" hidden="false" customHeight="false" outlineLevel="0" collapsed="false">
      <c r="A83" s="41"/>
      <c r="B83" s="19" t="n">
        <v>22</v>
      </c>
      <c r="C83" s="42" t="s">
        <v>129</v>
      </c>
      <c r="D83" s="42" t="n">
        <v>9998</v>
      </c>
      <c r="E83" s="43" t="s">
        <v>130</v>
      </c>
      <c r="F83" s="44" t="n">
        <v>9</v>
      </c>
      <c r="G83" s="45" t="n">
        <v>9</v>
      </c>
      <c r="H83" s="44" t="n">
        <f aca="false">F83-G83</f>
        <v>0</v>
      </c>
      <c r="I83" s="46" t="n">
        <f aca="false">G83/F83</f>
        <v>1</v>
      </c>
      <c r="J83" s="47" t="n">
        <v>0</v>
      </c>
      <c r="K83" s="45"/>
      <c r="L83" s="44" t="n">
        <f aca="false">J83-K83</f>
        <v>0</v>
      </c>
      <c r="M83" s="46"/>
      <c r="N83" s="44" t="n">
        <v>2</v>
      </c>
      <c r="O83" s="45" t="n">
        <v>1</v>
      </c>
      <c r="P83" s="44" t="n">
        <f aca="false">N83-O83</f>
        <v>1</v>
      </c>
      <c r="Q83" s="46" t="n">
        <f aca="false">O83/N83</f>
        <v>0.5</v>
      </c>
      <c r="R83" s="46"/>
      <c r="S83" s="48"/>
      <c r="T83" s="46"/>
      <c r="U83" s="46"/>
    </row>
    <row r="84" customFormat="false" ht="15" hidden="false" customHeight="false" outlineLevel="0" collapsed="false">
      <c r="A84" s="41"/>
      <c r="B84" s="19"/>
      <c r="C84" s="42"/>
      <c r="D84" s="42" t="n">
        <v>10014</v>
      </c>
      <c r="E84" s="43" t="s">
        <v>131</v>
      </c>
      <c r="F84" s="44" t="n">
        <v>8</v>
      </c>
      <c r="G84" s="45" t="n">
        <v>4</v>
      </c>
      <c r="H84" s="44" t="n">
        <f aca="false">F84-G84</f>
        <v>4</v>
      </c>
      <c r="I84" s="46" t="n">
        <f aca="false">G84/F84</f>
        <v>0.5</v>
      </c>
      <c r="J84" s="47" t="n">
        <v>4</v>
      </c>
      <c r="K84" s="45"/>
      <c r="L84" s="44" t="n">
        <f aca="false">J84-K84</f>
        <v>4</v>
      </c>
      <c r="M84" s="46"/>
      <c r="N84" s="44" t="n">
        <v>2</v>
      </c>
      <c r="O84" s="45" t="n">
        <v>2</v>
      </c>
      <c r="P84" s="44" t="n">
        <f aca="false">N84-O84</f>
        <v>0</v>
      </c>
      <c r="Q84" s="46" t="n">
        <f aca="false">O84/N84</f>
        <v>1</v>
      </c>
      <c r="R84" s="46"/>
      <c r="S84" s="48"/>
      <c r="T84" s="46"/>
      <c r="U84" s="46"/>
    </row>
    <row r="85" customFormat="false" ht="15" hidden="false" customHeight="false" outlineLevel="0" collapsed="false">
      <c r="A85" s="50" t="s">
        <v>132</v>
      </c>
      <c r="B85" s="50"/>
      <c r="C85" s="50"/>
      <c r="D85" s="50"/>
      <c r="E85" s="50"/>
      <c r="F85" s="20" t="n">
        <f aca="false">SUM(F71:F84)</f>
        <v>203</v>
      </c>
      <c r="G85" s="20" t="n">
        <f aca="false">SUM(G71:G84)</f>
        <v>146</v>
      </c>
      <c r="H85" s="20" t="n">
        <f aca="false">SUM(H71:H84)</f>
        <v>57</v>
      </c>
      <c r="I85" s="21" t="n">
        <f aca="false">G85/F85</f>
        <v>0.719211822660099</v>
      </c>
      <c r="J85" s="20" t="n">
        <f aca="false">SUM(J71:J84)</f>
        <v>15</v>
      </c>
      <c r="K85" s="20" t="n">
        <f aca="false">SUM(K71:K84)</f>
        <v>0</v>
      </c>
      <c r="L85" s="20" t="n">
        <f aca="false">J85-K85</f>
        <v>15</v>
      </c>
      <c r="M85" s="21" t="n">
        <f aca="false">K85/J85</f>
        <v>0</v>
      </c>
      <c r="N85" s="20" t="n">
        <f aca="false">SUM(N71:N84)</f>
        <v>29</v>
      </c>
      <c r="O85" s="20" t="n">
        <f aca="false">SUM(O71:O84)</f>
        <v>13</v>
      </c>
      <c r="P85" s="20" t="n">
        <f aca="false">SUM(P71:P84)</f>
        <v>16</v>
      </c>
      <c r="Q85" s="21" t="n">
        <f aca="false">O85/N85</f>
        <v>0.448275862068966</v>
      </c>
      <c r="R85" s="21"/>
      <c r="S85" s="21"/>
      <c r="T85" s="21"/>
      <c r="U85" s="21"/>
      <c r="V85" s="22"/>
      <c r="W85" s="22"/>
      <c r="X85" s="22"/>
      <c r="Y85" s="22"/>
    </row>
    <row r="86" customFormat="false" ht="15" hidden="false" customHeight="false" outlineLevel="0" collapsed="false">
      <c r="A86" s="5" t="s">
        <v>133</v>
      </c>
      <c r="B86" s="5"/>
      <c r="C86" s="5"/>
      <c r="D86" s="5"/>
      <c r="E86" s="5"/>
      <c r="F86" s="20" t="n">
        <f aca="false">F37+F53+F70+F85</f>
        <v>968</v>
      </c>
      <c r="G86" s="20" t="n">
        <f aca="false">G37+G53+G70+G85</f>
        <v>844</v>
      </c>
      <c r="H86" s="20" t="n">
        <f aca="false">H37+H53+H70+H85</f>
        <v>124</v>
      </c>
      <c r="I86" s="21" t="n">
        <f aca="false">G86/F86</f>
        <v>0.871900826446281</v>
      </c>
      <c r="J86" s="20" t="n">
        <f aca="false">J37+J53+J70+J85</f>
        <v>68</v>
      </c>
      <c r="K86" s="20" t="n">
        <f aca="false">K37+K53+K70+K85</f>
        <v>24</v>
      </c>
      <c r="L86" s="20" t="n">
        <f aca="false">L37+L53+L70+L85</f>
        <v>44</v>
      </c>
      <c r="M86" s="21" t="n">
        <f aca="false">K86/J86</f>
        <v>0.352941176470588</v>
      </c>
      <c r="N86" s="20" t="n">
        <f aca="false">N37+N53+N70+N85</f>
        <v>172</v>
      </c>
      <c r="O86" s="20" t="n">
        <f aca="false">O37+O53+O70+O85</f>
        <v>60</v>
      </c>
      <c r="P86" s="20" t="n">
        <f aca="false">P37+P53+P70+P85</f>
        <v>113</v>
      </c>
      <c r="Q86" s="21" t="n">
        <f aca="false">O86/N86</f>
        <v>0.348837209302326</v>
      </c>
      <c r="R86" s="51" t="n">
        <f aca="false">R37+R53</f>
        <v>3</v>
      </c>
      <c r="S86" s="51" t="n">
        <f aca="false">S37+S53</f>
        <v>2</v>
      </c>
      <c r="T86" s="51" t="n">
        <f aca="false">T37+T53</f>
        <v>1</v>
      </c>
      <c r="U86" s="21" t="n">
        <f aca="false">S86/R86</f>
        <v>0.666666666666667</v>
      </c>
      <c r="V86" s="22"/>
      <c r="W86" s="22"/>
      <c r="X86" s="22"/>
      <c r="Y86" s="22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53"/>
      <c r="G87" s="54"/>
      <c r="H87" s="53"/>
      <c r="I87" s="53"/>
      <c r="J87" s="53"/>
      <c r="K87" s="53"/>
      <c r="L87" s="53"/>
      <c r="M87" s="53"/>
      <c r="N87" s="53"/>
      <c r="O87" s="54"/>
      <c r="P87" s="53"/>
      <c r="Q87" s="55"/>
      <c r="R87" s="55"/>
      <c r="S87" s="55"/>
      <c r="T87" s="55"/>
      <c r="U87" s="55"/>
    </row>
    <row r="89" customFormat="false" ht="15" hidden="false" customHeight="false" outlineLevel="0" collapsed="false">
      <c r="A89" s="56" t="s">
        <v>135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customFormat="false" ht="15" hidden="false" customHeight="false" outlineLevel="0" collapsed="false">
      <c r="A90" s="1" t="s"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customFormat="false" ht="15" hidden="false" customHeight="false" outlineLevel="0" collapsed="false">
      <c r="A91" s="2" t="s">
        <v>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customFormat="false" ht="15" hidden="false" customHeight="false" outlineLevel="0" collapsed="false">
      <c r="A92" s="3" t="s">
        <v>161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57" t="s">
        <v>3</v>
      </c>
      <c r="B93" s="57"/>
      <c r="C93" s="57"/>
      <c r="D93" s="57"/>
      <c r="E93" s="57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57"/>
      <c r="B94" s="57"/>
      <c r="C94" s="57"/>
      <c r="D94" s="57"/>
      <c r="E94" s="57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57"/>
      <c r="B95" s="57"/>
      <c r="C95" s="57"/>
      <c r="D95" s="57"/>
      <c r="E95" s="57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8" hidden="false" customHeight="false" outlineLevel="0" collapsed="false">
      <c r="A96" s="58" t="s">
        <v>16</v>
      </c>
      <c r="B96" s="58"/>
      <c r="C96" s="58"/>
      <c r="D96" s="58"/>
      <c r="E96" s="58"/>
      <c r="F96" s="59" t="n">
        <f aca="false">F37</f>
        <v>441</v>
      </c>
      <c r="G96" s="59" t="n">
        <f aca="false">G37</f>
        <v>415</v>
      </c>
      <c r="H96" s="59" t="n">
        <f aca="false">H37</f>
        <v>26</v>
      </c>
      <c r="I96" s="60" t="n">
        <f aca="false">I37</f>
        <v>0.941043083900227</v>
      </c>
      <c r="J96" s="59" t="n">
        <f aca="false">J37</f>
        <v>16</v>
      </c>
      <c r="K96" s="59" t="n">
        <f aca="false">K37</f>
        <v>0</v>
      </c>
      <c r="L96" s="59" t="n">
        <f aca="false">L37</f>
        <v>16</v>
      </c>
      <c r="M96" s="60" t="n">
        <f aca="false">M37</f>
        <v>0</v>
      </c>
      <c r="N96" s="59" t="n">
        <f aca="false">N37</f>
        <v>103</v>
      </c>
      <c r="O96" s="59" t="n">
        <f aca="false">O37</f>
        <v>26</v>
      </c>
      <c r="P96" s="59" t="n">
        <f aca="false">P37</f>
        <v>77</v>
      </c>
      <c r="Q96" s="60" t="n">
        <f aca="false">Q37</f>
        <v>0.252427184466019</v>
      </c>
      <c r="R96" s="59" t="n">
        <f aca="false">R37</f>
        <v>3</v>
      </c>
      <c r="S96" s="59" t="n">
        <f aca="false">S37</f>
        <v>2</v>
      </c>
      <c r="T96" s="59" t="n">
        <f aca="false">T37</f>
        <v>1</v>
      </c>
      <c r="U96" s="60" t="n">
        <f aca="false">U37</f>
        <v>0.666666666666667</v>
      </c>
      <c r="V96" s="59" t="n">
        <f aca="false">F96+J96+N96+R96</f>
        <v>563</v>
      </c>
      <c r="W96" s="59" t="n">
        <f aca="false">G96+K96+O96+S96</f>
        <v>443</v>
      </c>
      <c r="X96" s="59" t="n">
        <f aca="false">V96-W96</f>
        <v>120</v>
      </c>
      <c r="Y96" s="60" t="n">
        <f aca="false">W96/V96</f>
        <v>0.786856127886323</v>
      </c>
    </row>
    <row r="97" customFormat="false" ht="18" hidden="false" customHeight="false" outlineLevel="0" collapsed="false">
      <c r="A97" s="61" t="s">
        <v>61</v>
      </c>
      <c r="B97" s="61"/>
      <c r="C97" s="61"/>
      <c r="D97" s="61"/>
      <c r="E97" s="61"/>
      <c r="F97" s="62" t="n">
        <f aca="false">F53</f>
        <v>160</v>
      </c>
      <c r="G97" s="62" t="n">
        <f aca="false">G53</f>
        <v>139</v>
      </c>
      <c r="H97" s="62" t="n">
        <f aca="false">H53</f>
        <v>21</v>
      </c>
      <c r="I97" s="63" t="n">
        <f aca="false">I53</f>
        <v>0.86875</v>
      </c>
      <c r="J97" s="62" t="n">
        <f aca="false">J53</f>
        <v>32</v>
      </c>
      <c r="K97" s="62" t="n">
        <f aca="false">K53</f>
        <v>19</v>
      </c>
      <c r="L97" s="62" t="n">
        <f aca="false">L53</f>
        <v>13</v>
      </c>
      <c r="M97" s="63" t="n">
        <f aca="false">M53</f>
        <v>0.59375</v>
      </c>
      <c r="N97" s="62" t="n">
        <f aca="false">N53</f>
        <v>20</v>
      </c>
      <c r="O97" s="62" t="n">
        <f aca="false">O53</f>
        <v>14</v>
      </c>
      <c r="P97" s="62" t="n">
        <f aca="false">P53</f>
        <v>6</v>
      </c>
      <c r="Q97" s="63" t="n">
        <f aca="false">Q53</f>
        <v>0.7</v>
      </c>
      <c r="R97" s="62" t="n">
        <f aca="false">R53</f>
        <v>0</v>
      </c>
      <c r="S97" s="62" t="n">
        <f aca="false">S53</f>
        <v>0</v>
      </c>
      <c r="T97" s="62" t="n">
        <f aca="false">T53</f>
        <v>0</v>
      </c>
      <c r="U97" s="63" t="e">
        <f aca="false">U53</f>
        <v>#DIV/0!</v>
      </c>
      <c r="V97" s="59" t="n">
        <f aca="false">F97+J97+N97+R97</f>
        <v>212</v>
      </c>
      <c r="W97" s="59" t="n">
        <f aca="false">G97+K97+O97+S97</f>
        <v>172</v>
      </c>
      <c r="X97" s="59" t="n">
        <f aca="false">V97-W97</f>
        <v>40</v>
      </c>
      <c r="Y97" s="60" t="n">
        <f aca="false">W97/V97</f>
        <v>0.811320754716981</v>
      </c>
    </row>
    <row r="98" customFormat="false" ht="18" hidden="false" customHeight="false" outlineLevel="0" collapsed="false">
      <c r="A98" s="64" t="s">
        <v>85</v>
      </c>
      <c r="B98" s="64"/>
      <c r="C98" s="64"/>
      <c r="D98" s="64"/>
      <c r="E98" s="64"/>
      <c r="F98" s="65" t="n">
        <f aca="false">F70</f>
        <v>164</v>
      </c>
      <c r="G98" s="65" t="n">
        <f aca="false">G70</f>
        <v>144</v>
      </c>
      <c r="H98" s="65" t="n">
        <f aca="false">H70</f>
        <v>20</v>
      </c>
      <c r="I98" s="66" t="n">
        <f aca="false">I70</f>
        <v>0.878048780487805</v>
      </c>
      <c r="J98" s="65" t="n">
        <f aca="false">J70</f>
        <v>5</v>
      </c>
      <c r="K98" s="65" t="n">
        <f aca="false">K70</f>
        <v>5</v>
      </c>
      <c r="L98" s="65" t="n">
        <f aca="false">L70</f>
        <v>0</v>
      </c>
      <c r="M98" s="66" t="n">
        <f aca="false">M70</f>
        <v>1</v>
      </c>
      <c r="N98" s="65" t="n">
        <f aca="false">N70</f>
        <v>20</v>
      </c>
      <c r="O98" s="65" t="n">
        <f aca="false">O70</f>
        <v>7</v>
      </c>
      <c r="P98" s="65" t="n">
        <f aca="false">P70</f>
        <v>14</v>
      </c>
      <c r="Q98" s="66" t="n">
        <f aca="false">Q70</f>
        <v>0.35</v>
      </c>
      <c r="R98" s="66"/>
      <c r="S98" s="66"/>
      <c r="T98" s="66"/>
      <c r="U98" s="66"/>
      <c r="V98" s="59" t="n">
        <f aca="false">F98+J98+N98+R98</f>
        <v>189</v>
      </c>
      <c r="W98" s="59" t="n">
        <f aca="false">G98+K98+O98+S98</f>
        <v>156</v>
      </c>
      <c r="X98" s="59" t="n">
        <f aca="false">V98-W98</f>
        <v>33</v>
      </c>
      <c r="Y98" s="60" t="n">
        <f aca="false">W98/V98</f>
        <v>0.825396825396825</v>
      </c>
    </row>
    <row r="99" customFormat="false" ht="18" hidden="false" customHeight="false" outlineLevel="0" collapsed="false">
      <c r="A99" s="67" t="s">
        <v>109</v>
      </c>
      <c r="B99" s="67"/>
      <c r="C99" s="67"/>
      <c r="D99" s="67"/>
      <c r="E99" s="67"/>
      <c r="F99" s="20" t="n">
        <f aca="false">F85</f>
        <v>203</v>
      </c>
      <c r="G99" s="20" t="n">
        <f aca="false">G85</f>
        <v>146</v>
      </c>
      <c r="H99" s="20" t="n">
        <f aca="false">H85</f>
        <v>57</v>
      </c>
      <c r="I99" s="21" t="n">
        <f aca="false">I85</f>
        <v>0.719211822660099</v>
      </c>
      <c r="J99" s="20" t="n">
        <f aca="false">J85</f>
        <v>15</v>
      </c>
      <c r="K99" s="20" t="n">
        <f aca="false">K85</f>
        <v>0</v>
      </c>
      <c r="L99" s="20" t="n">
        <f aca="false">L85</f>
        <v>15</v>
      </c>
      <c r="M99" s="21" t="n">
        <f aca="false">M85</f>
        <v>0</v>
      </c>
      <c r="N99" s="20" t="n">
        <f aca="false">N85</f>
        <v>29</v>
      </c>
      <c r="O99" s="20" t="n">
        <f aca="false">O85</f>
        <v>13</v>
      </c>
      <c r="P99" s="20" t="n">
        <f aca="false">P85</f>
        <v>16</v>
      </c>
      <c r="Q99" s="21" t="n">
        <f aca="false">Q85</f>
        <v>0.448275862068966</v>
      </c>
      <c r="R99" s="21"/>
      <c r="S99" s="21"/>
      <c r="T99" s="21"/>
      <c r="U99" s="21"/>
      <c r="V99" s="59" t="n">
        <f aca="false">F99+J99+N99+R99</f>
        <v>247</v>
      </c>
      <c r="W99" s="59" t="n">
        <f aca="false">G99+K99+O99+S99</f>
        <v>159</v>
      </c>
      <c r="X99" s="59" t="n">
        <f aca="false">V99-W99</f>
        <v>88</v>
      </c>
      <c r="Y99" s="60" t="n">
        <f aca="false">W99/V99</f>
        <v>0.643724696356275</v>
      </c>
    </row>
    <row r="100" customFormat="false" ht="20.25" hidden="false" customHeight="false" outlineLevel="0" collapsed="false">
      <c r="A100" s="68" t="s">
        <v>138</v>
      </c>
      <c r="B100" s="68"/>
      <c r="C100" s="68"/>
      <c r="D100" s="68"/>
      <c r="E100" s="68"/>
      <c r="F100" s="20" t="n">
        <f aca="false">F86</f>
        <v>968</v>
      </c>
      <c r="G100" s="20" t="n">
        <f aca="false">G86</f>
        <v>844</v>
      </c>
      <c r="H100" s="20" t="n">
        <f aca="false">H86</f>
        <v>124</v>
      </c>
      <c r="I100" s="21" t="n">
        <f aca="false">I86</f>
        <v>0.871900826446281</v>
      </c>
      <c r="J100" s="20" t="n">
        <f aca="false">J86</f>
        <v>68</v>
      </c>
      <c r="K100" s="20" t="n">
        <f aca="false">K86</f>
        <v>24</v>
      </c>
      <c r="L100" s="20" t="n">
        <f aca="false">L86</f>
        <v>44</v>
      </c>
      <c r="M100" s="21" t="n">
        <f aca="false">M86</f>
        <v>0.352941176470588</v>
      </c>
      <c r="N100" s="20" t="n">
        <f aca="false">N86</f>
        <v>172</v>
      </c>
      <c r="O100" s="20" t="n">
        <f aca="false">O86</f>
        <v>60</v>
      </c>
      <c r="P100" s="20" t="n">
        <f aca="false">P86</f>
        <v>113</v>
      </c>
      <c r="Q100" s="21" t="n">
        <f aca="false">Q86</f>
        <v>0.348837209302326</v>
      </c>
      <c r="R100" s="51" t="n">
        <f aca="false">R86</f>
        <v>3</v>
      </c>
      <c r="S100" s="51" t="n">
        <f aca="false">S86</f>
        <v>2</v>
      </c>
      <c r="T100" s="51" t="n">
        <f aca="false">T86</f>
        <v>1</v>
      </c>
      <c r="U100" s="21" t="n">
        <f aca="false">U86</f>
        <v>0.666666666666667</v>
      </c>
      <c r="V100" s="59" t="n">
        <f aca="false">F100+J100+N100+R100</f>
        <v>1211</v>
      </c>
      <c r="W100" s="59" t="n">
        <f aca="false">G100+K100+O100+S100</f>
        <v>930</v>
      </c>
      <c r="X100" s="59" t="n">
        <f aca="false">V100-W100</f>
        <v>281</v>
      </c>
      <c r="Y100" s="60" t="n">
        <f aca="false">W100/V100</f>
        <v>0.767960363336086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53"/>
      <c r="G101" s="54"/>
      <c r="H101" s="53"/>
      <c r="I101" s="53"/>
      <c r="J101" s="53"/>
      <c r="K101" s="53"/>
      <c r="L101" s="53"/>
      <c r="M101" s="53"/>
      <c r="N101" s="53"/>
      <c r="O101" s="54"/>
      <c r="P101" s="53"/>
      <c r="Q101" s="55"/>
      <c r="R101" s="55"/>
      <c r="S101" s="55"/>
      <c r="T101" s="55"/>
      <c r="U101" s="55"/>
    </row>
    <row r="111" customFormat="false" ht="41.85" hidden="false" customHeight="true" outlineLevel="0" collapsed="false">
      <c r="E111" s="69" t="s">
        <v>162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</row>
    <row r="112" customFormat="false" ht="18" hidden="false" customHeight="false" outlineLevel="0" collapsed="false">
      <c r="E112" s="70" t="s">
        <v>140</v>
      </c>
      <c r="F112" s="70"/>
      <c r="G112" s="70"/>
      <c r="H112" s="70"/>
      <c r="I112" s="71" t="s">
        <v>141</v>
      </c>
      <c r="J112" s="71"/>
      <c r="K112" s="71"/>
      <c r="L112" s="72" t="s">
        <v>142</v>
      </c>
      <c r="M112" s="72"/>
      <c r="N112" s="72"/>
      <c r="O112" s="71" t="s">
        <v>143</v>
      </c>
      <c r="P112" s="71"/>
      <c r="Q112" s="71"/>
      <c r="R112" s="72" t="s">
        <v>144</v>
      </c>
      <c r="S112" s="72"/>
      <c r="T112" s="72"/>
    </row>
    <row r="113" customFormat="false" ht="15.75" hidden="false" customHeight="false" outlineLevel="0" collapsed="false">
      <c r="E113" s="73" t="s">
        <v>8</v>
      </c>
      <c r="F113" s="73"/>
      <c r="G113" s="73"/>
      <c r="H113" s="73"/>
      <c r="I113" s="74" t="n">
        <f aca="false">F86+J86</f>
        <v>1036</v>
      </c>
      <c r="J113" s="74"/>
      <c r="K113" s="74"/>
      <c r="L113" s="75" t="n">
        <f aca="false">G86+K86</f>
        <v>868</v>
      </c>
      <c r="M113" s="75"/>
      <c r="N113" s="75"/>
      <c r="O113" s="75" t="n">
        <f aca="false">I113-L113</f>
        <v>168</v>
      </c>
      <c r="P113" s="75"/>
      <c r="Q113" s="75"/>
      <c r="R113" s="76" t="n">
        <f aca="false">L113/I113</f>
        <v>0.837837837837838</v>
      </c>
      <c r="S113" s="76"/>
      <c r="T113" s="76"/>
    </row>
    <row r="114" customFormat="false" ht="15.75" hidden="false" customHeight="false" outlineLevel="0" collapsed="false">
      <c r="E114" s="73" t="s">
        <v>9</v>
      </c>
      <c r="F114" s="73"/>
      <c r="G114" s="73"/>
      <c r="H114" s="73"/>
      <c r="I114" s="74" t="n">
        <f aca="false">N86+R86</f>
        <v>175</v>
      </c>
      <c r="J114" s="74"/>
      <c r="K114" s="74"/>
      <c r="L114" s="75" t="n">
        <f aca="false">O86+S86</f>
        <v>62</v>
      </c>
      <c r="M114" s="75"/>
      <c r="N114" s="75"/>
      <c r="O114" s="75" t="n">
        <f aca="false">I114-L114</f>
        <v>113</v>
      </c>
      <c r="P114" s="75"/>
      <c r="Q114" s="75"/>
      <c r="R114" s="76" t="n">
        <f aca="false">L114/I114</f>
        <v>0.354285714285714</v>
      </c>
      <c r="S114" s="76"/>
      <c r="T114" s="76"/>
    </row>
    <row r="115" customFormat="false" ht="15.75" hidden="false" customHeight="false" outlineLevel="0" collapsed="false">
      <c r="E115" s="73" t="s">
        <v>145</v>
      </c>
      <c r="F115" s="73"/>
      <c r="G115" s="73"/>
      <c r="H115" s="73"/>
      <c r="I115" s="74" t="n">
        <f aca="false">SUM(I113:I114)</f>
        <v>1211</v>
      </c>
      <c r="J115" s="74"/>
      <c r="K115" s="74"/>
      <c r="L115" s="75" t="n">
        <f aca="false">SUM(L113:L114)</f>
        <v>930</v>
      </c>
      <c r="M115" s="75"/>
      <c r="N115" s="75"/>
      <c r="O115" s="75" t="n">
        <f aca="false">SUM(O113:O114)</f>
        <v>281</v>
      </c>
      <c r="P115" s="75"/>
      <c r="Q115" s="75"/>
      <c r="R115" s="76" t="n">
        <f aca="false">L115/I115</f>
        <v>0.767960363336086</v>
      </c>
      <c r="S115" s="76"/>
      <c r="T115" s="76"/>
    </row>
    <row r="116" customFormat="false" ht="15" hidden="false" customHeight="false" outlineLevel="0" collapsed="false">
      <c r="E116" s="77" t="s">
        <v>146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</row>
    <row r="118" customFormat="false" ht="15" hidden="false" customHeight="false" outlineLevel="0" collapsed="false">
      <c r="E118" s="78" t="s">
        <v>147</v>
      </c>
      <c r="F118" s="78"/>
      <c r="G118" s="78"/>
      <c r="H118" s="78"/>
      <c r="I118" s="78"/>
      <c r="J118" s="78"/>
      <c r="K118" s="78"/>
      <c r="L118" s="78"/>
      <c r="M118" s="78"/>
    </row>
    <row r="119" customFormat="false" ht="15" hidden="false" customHeight="false" outlineLevel="0" collapsed="false">
      <c r="E119" s="79"/>
      <c r="F119" s="78" t="s">
        <v>148</v>
      </c>
      <c r="G119" s="78"/>
      <c r="H119" s="78"/>
      <c r="I119" s="78"/>
      <c r="J119" s="78" t="s">
        <v>149</v>
      </c>
      <c r="K119" s="78"/>
      <c r="L119" s="78"/>
      <c r="M119" s="78"/>
    </row>
    <row r="120" customFormat="false" ht="26.25" hidden="false" customHeight="false" outlineLevel="0" collapsed="false">
      <c r="E120" s="80"/>
      <c r="F120" s="81" t="s">
        <v>150</v>
      </c>
      <c r="G120" s="81" t="s">
        <v>151</v>
      </c>
      <c r="H120" s="81" t="s">
        <v>152</v>
      </c>
      <c r="I120" s="81" t="s">
        <v>153</v>
      </c>
      <c r="J120" s="81" t="s">
        <v>150</v>
      </c>
      <c r="K120" s="81" t="s">
        <v>151</v>
      </c>
      <c r="L120" s="81" t="s">
        <v>152</v>
      </c>
      <c r="M120" s="81" t="s">
        <v>153</v>
      </c>
    </row>
    <row r="121" customFormat="false" ht="15" hidden="false" customHeight="false" outlineLevel="0" collapsed="false">
      <c r="E121" s="79" t="s">
        <v>16</v>
      </c>
      <c r="F121" s="82" t="n">
        <v>2019</v>
      </c>
      <c r="G121" s="82" t="n">
        <v>803</v>
      </c>
      <c r="H121" s="82" t="n">
        <f aca="false">F121-G121</f>
        <v>1216</v>
      </c>
      <c r="I121" s="83" t="n">
        <f aca="false">G121/F121</f>
        <v>0.397721644378405</v>
      </c>
      <c r="J121" s="82" t="n">
        <v>420</v>
      </c>
      <c r="K121" s="82" t="n">
        <v>100</v>
      </c>
      <c r="L121" s="82" t="n">
        <f aca="false">J121-K121</f>
        <v>320</v>
      </c>
      <c r="M121" s="83" t="n">
        <f aca="false">K121/J121</f>
        <v>0.238095238095238</v>
      </c>
    </row>
    <row r="122" customFormat="false" ht="15" hidden="false" customHeight="false" outlineLevel="0" collapsed="false">
      <c r="E122" s="79" t="s">
        <v>61</v>
      </c>
      <c r="F122" s="82" t="n">
        <v>1605</v>
      </c>
      <c r="G122" s="82" t="n">
        <v>439</v>
      </c>
      <c r="H122" s="82" t="n">
        <f aca="false">F122-G122</f>
        <v>1166</v>
      </c>
      <c r="I122" s="83" t="n">
        <f aca="false">G122/F122</f>
        <v>0.273520249221184</v>
      </c>
      <c r="J122" s="82" t="n">
        <v>423</v>
      </c>
      <c r="K122" s="82" t="n">
        <v>84</v>
      </c>
      <c r="L122" s="82" t="n">
        <f aca="false">J122-K122</f>
        <v>339</v>
      </c>
      <c r="M122" s="83" t="n">
        <f aca="false">K122/J122</f>
        <v>0.198581560283688</v>
      </c>
    </row>
    <row r="123" customFormat="false" ht="15" hidden="false" customHeight="false" outlineLevel="0" collapsed="false">
      <c r="E123" s="79" t="s">
        <v>85</v>
      </c>
      <c r="F123" s="82" t="n">
        <v>1386</v>
      </c>
      <c r="G123" s="82" t="n">
        <v>472</v>
      </c>
      <c r="H123" s="82" t="n">
        <f aca="false">F123-G123</f>
        <v>914</v>
      </c>
      <c r="I123" s="83" t="n">
        <f aca="false">G123/F123</f>
        <v>0.340548340548341</v>
      </c>
      <c r="J123" s="82" t="n">
        <v>346</v>
      </c>
      <c r="K123" s="82" t="n">
        <v>65</v>
      </c>
      <c r="L123" s="82" t="n">
        <f aca="false">J123-K123</f>
        <v>281</v>
      </c>
      <c r="M123" s="83" t="n">
        <f aca="false">K123/J123</f>
        <v>0.187861271676301</v>
      </c>
    </row>
    <row r="124" customFormat="false" ht="15" hidden="false" customHeight="false" outlineLevel="0" collapsed="false">
      <c r="E124" s="79" t="s">
        <v>109</v>
      </c>
      <c r="F124" s="82" t="n">
        <v>1949</v>
      </c>
      <c r="G124" s="82" t="n">
        <v>709</v>
      </c>
      <c r="H124" s="82" t="n">
        <f aca="false">F124-G124</f>
        <v>1240</v>
      </c>
      <c r="I124" s="83" t="n">
        <f aca="false">G124/F124</f>
        <v>0.363776295536172</v>
      </c>
      <c r="J124" s="82" t="n">
        <v>461</v>
      </c>
      <c r="K124" s="82" t="n">
        <v>69</v>
      </c>
      <c r="L124" s="82" t="n">
        <f aca="false">J124-K124</f>
        <v>392</v>
      </c>
      <c r="M124" s="83" t="n">
        <f aca="false">K124/J124</f>
        <v>0.149674620390456</v>
      </c>
    </row>
    <row r="125" customFormat="false" ht="15" hidden="false" customHeight="false" outlineLevel="0" collapsed="false">
      <c r="E125" s="79" t="s">
        <v>138</v>
      </c>
      <c r="F125" s="79" t="n">
        <f aca="false">F121+F122+F123+F124</f>
        <v>6959</v>
      </c>
      <c r="G125" s="79" t="n">
        <f aca="false">G121+G122+G123+G124</f>
        <v>2423</v>
      </c>
      <c r="H125" s="79" t="n">
        <f aca="false">H121+H122+H123+H124</f>
        <v>4536</v>
      </c>
      <c r="I125" s="84" t="n">
        <f aca="false">G125/F125</f>
        <v>0.348182210087656</v>
      </c>
      <c r="J125" s="79" t="n">
        <f aca="false">J121+J122+J123+J124</f>
        <v>1650</v>
      </c>
      <c r="K125" s="79" t="n">
        <f aca="false">K121+K122+K123+K124</f>
        <v>318</v>
      </c>
      <c r="L125" s="79" t="n">
        <f aca="false">L121+L122+L123+L124</f>
        <v>1332</v>
      </c>
      <c r="M125" s="84" t="n">
        <f aca="false">K125/J125</f>
        <v>0.192727272727273</v>
      </c>
    </row>
    <row r="126" customFormat="false" ht="15" hidden="false" customHeight="false" outlineLevel="0" collapsed="false">
      <c r="E126" s="85" t="s">
        <v>154</v>
      </c>
      <c r="H126" s="86"/>
    </row>
    <row r="127" customFormat="false" ht="15" hidden="false" customHeight="false" outlineLevel="0" collapsed="false">
      <c r="E127" s="85" t="s">
        <v>155</v>
      </c>
      <c r="H127" s="86"/>
    </row>
    <row r="137" customFormat="false" ht="15" hidden="false" customHeight="false" outlineLevel="0" collapsed="false">
      <c r="A137" s="87" t="s">
        <v>135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customFormat="false" ht="15" hidden="false" customHeight="false" outlineLevel="0" collapsed="false">
      <c r="A138" s="87" t="s">
        <v>0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customFormat="false" ht="15" hidden="false" customHeight="false" outlineLevel="0" collapsed="false">
      <c r="A139" s="87" t="s">
        <v>1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customFormat="false" ht="15" hidden="false" customHeight="false" outlineLevel="0" collapsed="false">
      <c r="A140" s="3" t="s">
        <v>160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57" t="s">
        <v>3</v>
      </c>
      <c r="B141" s="57"/>
      <c r="C141" s="57"/>
      <c r="D141" s="57"/>
      <c r="E141" s="57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57"/>
      <c r="B142" s="57"/>
      <c r="C142" s="57"/>
      <c r="D142" s="57"/>
      <c r="E142" s="57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8" hidden="false" customHeight="false" outlineLevel="0" collapsed="false">
      <c r="A143" s="88" t="s">
        <v>16</v>
      </c>
      <c r="B143" s="88"/>
      <c r="C143" s="88"/>
      <c r="D143" s="88"/>
      <c r="E143" s="88"/>
      <c r="F143" s="89" t="n">
        <f aca="false">F96+J96</f>
        <v>457</v>
      </c>
      <c r="G143" s="89" t="n">
        <f aca="false">G96+K96</f>
        <v>415</v>
      </c>
      <c r="H143" s="89" t="n">
        <f aca="false">F143-G143</f>
        <v>42</v>
      </c>
      <c r="I143" s="90" t="n">
        <f aca="false">G143/F143</f>
        <v>0.908096280087527</v>
      </c>
      <c r="J143" s="91" t="n">
        <f aca="false">F121</f>
        <v>2019</v>
      </c>
      <c r="K143" s="91" t="n">
        <f aca="false">G121</f>
        <v>803</v>
      </c>
      <c r="L143" s="92" t="n">
        <f aca="false">J143-K143</f>
        <v>1216</v>
      </c>
      <c r="M143" s="90" t="n">
        <f aca="false">K143/J143</f>
        <v>0.397721644378405</v>
      </c>
      <c r="N143" s="89" t="n">
        <f aca="false">N96+R96</f>
        <v>106</v>
      </c>
      <c r="O143" s="89" t="n">
        <f aca="false">O96+S96</f>
        <v>28</v>
      </c>
      <c r="P143" s="89" t="n">
        <f aca="false">N143-O143</f>
        <v>78</v>
      </c>
      <c r="Q143" s="90" t="n">
        <f aca="false">O143/N143</f>
        <v>0.264150943396226</v>
      </c>
      <c r="R143" s="91" t="n">
        <f aca="false">J121</f>
        <v>420</v>
      </c>
      <c r="S143" s="91" t="n">
        <f aca="false">K121</f>
        <v>100</v>
      </c>
      <c r="T143" s="92" t="n">
        <f aca="false">R143-S143</f>
        <v>320</v>
      </c>
      <c r="U143" s="90" t="n">
        <f aca="false">S143/R143</f>
        <v>0.238095238095238</v>
      </c>
    </row>
    <row r="144" customFormat="false" ht="18" hidden="false" customHeight="false" outlineLevel="0" collapsed="false">
      <c r="A144" s="93" t="s">
        <v>61</v>
      </c>
      <c r="B144" s="93"/>
      <c r="C144" s="93"/>
      <c r="D144" s="93"/>
      <c r="E144" s="93"/>
      <c r="F144" s="94" t="n">
        <f aca="false">F97+J97</f>
        <v>192</v>
      </c>
      <c r="G144" s="94" t="n">
        <f aca="false">G97+K97</f>
        <v>158</v>
      </c>
      <c r="H144" s="94" t="n">
        <f aca="false">F144-G144</f>
        <v>34</v>
      </c>
      <c r="I144" s="95" t="n">
        <f aca="false">G144/F144</f>
        <v>0.822916666666667</v>
      </c>
      <c r="J144" s="96" t="n">
        <f aca="false">F122</f>
        <v>1605</v>
      </c>
      <c r="K144" s="96" t="n">
        <f aca="false">G122</f>
        <v>439</v>
      </c>
      <c r="L144" s="97" t="n">
        <f aca="false">J144-K144</f>
        <v>1166</v>
      </c>
      <c r="M144" s="95" t="n">
        <f aca="false">K144/J144</f>
        <v>0.273520249221184</v>
      </c>
      <c r="N144" s="94" t="n">
        <f aca="false">N97+R97</f>
        <v>20</v>
      </c>
      <c r="O144" s="94" t="n">
        <f aca="false">O97+S97</f>
        <v>14</v>
      </c>
      <c r="P144" s="94" t="n">
        <f aca="false">N144-O144</f>
        <v>6</v>
      </c>
      <c r="Q144" s="95" t="n">
        <f aca="false">O144/N144</f>
        <v>0.7</v>
      </c>
      <c r="R144" s="96" t="n">
        <f aca="false">J122</f>
        <v>423</v>
      </c>
      <c r="S144" s="96" t="n">
        <f aca="false">K122</f>
        <v>84</v>
      </c>
      <c r="T144" s="97" t="n">
        <f aca="false">R144-S144</f>
        <v>339</v>
      </c>
      <c r="U144" s="95" t="n">
        <f aca="false">S144/R144</f>
        <v>0.198581560283688</v>
      </c>
    </row>
    <row r="145" customFormat="false" ht="18" hidden="false" customHeight="false" outlineLevel="0" collapsed="false">
      <c r="A145" s="98" t="s">
        <v>85</v>
      </c>
      <c r="B145" s="98"/>
      <c r="C145" s="98"/>
      <c r="D145" s="98"/>
      <c r="E145" s="98"/>
      <c r="F145" s="99" t="n">
        <f aca="false">F98+J98</f>
        <v>169</v>
      </c>
      <c r="G145" s="99" t="n">
        <f aca="false">G98+K98</f>
        <v>149</v>
      </c>
      <c r="H145" s="99" t="n">
        <f aca="false">F145-G145</f>
        <v>20</v>
      </c>
      <c r="I145" s="100" t="n">
        <f aca="false">G145/F145</f>
        <v>0.881656804733728</v>
      </c>
      <c r="J145" s="101" t="n">
        <f aca="false">F123</f>
        <v>1386</v>
      </c>
      <c r="K145" s="101" t="n">
        <f aca="false">G123</f>
        <v>472</v>
      </c>
      <c r="L145" s="102" t="n">
        <f aca="false">J145-K145</f>
        <v>914</v>
      </c>
      <c r="M145" s="100" t="n">
        <f aca="false">K145/J145</f>
        <v>0.340548340548341</v>
      </c>
      <c r="N145" s="99" t="n">
        <f aca="false">N98+R98</f>
        <v>20</v>
      </c>
      <c r="O145" s="99" t="n">
        <f aca="false">O98+S98</f>
        <v>7</v>
      </c>
      <c r="P145" s="99" t="n">
        <f aca="false">N145-O145</f>
        <v>13</v>
      </c>
      <c r="Q145" s="100" t="n">
        <f aca="false">O145/N145</f>
        <v>0.35</v>
      </c>
      <c r="R145" s="101" t="n">
        <f aca="false">J123</f>
        <v>346</v>
      </c>
      <c r="S145" s="101" t="n">
        <f aca="false">K123</f>
        <v>65</v>
      </c>
      <c r="T145" s="102" t="n">
        <f aca="false">R145-S145</f>
        <v>281</v>
      </c>
      <c r="U145" s="100" t="n">
        <f aca="false">S145/R145</f>
        <v>0.187861271676301</v>
      </c>
    </row>
    <row r="146" customFormat="false" ht="18" hidden="false" customHeight="false" outlineLevel="0" collapsed="false">
      <c r="A146" s="103" t="s">
        <v>109</v>
      </c>
      <c r="B146" s="103"/>
      <c r="C146" s="103"/>
      <c r="D146" s="103"/>
      <c r="E146" s="103"/>
      <c r="F146" s="104" t="n">
        <f aca="false">F99+J99</f>
        <v>218</v>
      </c>
      <c r="G146" s="104" t="n">
        <f aca="false">G99+K99</f>
        <v>146</v>
      </c>
      <c r="H146" s="104" t="n">
        <f aca="false">F146-G146</f>
        <v>72</v>
      </c>
      <c r="I146" s="105" t="n">
        <f aca="false">G146/F146</f>
        <v>0.669724770642202</v>
      </c>
      <c r="J146" s="106" t="n">
        <f aca="false">F124</f>
        <v>1949</v>
      </c>
      <c r="K146" s="106" t="n">
        <f aca="false">G124</f>
        <v>709</v>
      </c>
      <c r="L146" s="107" t="n">
        <f aca="false">J146-K146</f>
        <v>1240</v>
      </c>
      <c r="M146" s="105" t="n">
        <f aca="false">K146/J146</f>
        <v>0.363776295536172</v>
      </c>
      <c r="N146" s="104" t="n">
        <f aca="false">N99+R99</f>
        <v>29</v>
      </c>
      <c r="O146" s="104" t="n">
        <f aca="false">O99+S99</f>
        <v>13</v>
      </c>
      <c r="P146" s="104" t="n">
        <f aca="false">N146-O146</f>
        <v>16</v>
      </c>
      <c r="Q146" s="105" t="n">
        <f aca="false">O146/N146</f>
        <v>0.448275862068966</v>
      </c>
      <c r="R146" s="106" t="n">
        <f aca="false">J124</f>
        <v>461</v>
      </c>
      <c r="S146" s="106" t="n">
        <f aca="false">K124</f>
        <v>69</v>
      </c>
      <c r="T146" s="107" t="n">
        <f aca="false">R146-S146</f>
        <v>392</v>
      </c>
      <c r="U146" s="105" t="n">
        <f aca="false">S146/R146</f>
        <v>0.149674620390456</v>
      </c>
    </row>
    <row r="147" customFormat="false" ht="20.25" hidden="false" customHeight="false" outlineLevel="0" collapsed="false">
      <c r="A147" s="68" t="s">
        <v>138</v>
      </c>
      <c r="B147" s="68"/>
      <c r="C147" s="68"/>
      <c r="D147" s="68"/>
      <c r="E147" s="68"/>
      <c r="F147" s="108" t="n">
        <f aca="false">F100+J100</f>
        <v>1036</v>
      </c>
      <c r="G147" s="108" t="n">
        <f aca="false">G100+K100</f>
        <v>868</v>
      </c>
      <c r="H147" s="108" t="n">
        <f aca="false">F147-G147</f>
        <v>168</v>
      </c>
      <c r="I147" s="109" t="n">
        <f aca="false">G147/F147</f>
        <v>0.837837837837838</v>
      </c>
      <c r="J147" s="110" t="n">
        <f aca="false">F125</f>
        <v>6959</v>
      </c>
      <c r="K147" s="110" t="n">
        <f aca="false">G125</f>
        <v>2423</v>
      </c>
      <c r="L147" s="111" t="n">
        <f aca="false">J147-K147</f>
        <v>4536</v>
      </c>
      <c r="M147" s="109" t="n">
        <f aca="false">K147/J147</f>
        <v>0.348182210087656</v>
      </c>
      <c r="N147" s="108" t="n">
        <f aca="false">N100+R100</f>
        <v>175</v>
      </c>
      <c r="O147" s="108" t="n">
        <f aca="false">O100+S100</f>
        <v>62</v>
      </c>
      <c r="P147" s="108" t="n">
        <f aca="false">N147-O147</f>
        <v>113</v>
      </c>
      <c r="Q147" s="109" t="n">
        <f aca="false">O147/N147</f>
        <v>0.354285714285714</v>
      </c>
      <c r="R147" s="110" t="n">
        <f aca="false">J125</f>
        <v>1650</v>
      </c>
      <c r="S147" s="110" t="n">
        <f aca="false">K125</f>
        <v>318</v>
      </c>
      <c r="T147" s="111" t="n">
        <f aca="false">R147-S147</f>
        <v>1332</v>
      </c>
      <c r="U147" s="109" t="n">
        <f aca="false">S147/R147</f>
        <v>0.192727272727273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4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4</v>
      </c>
      <c r="P8" s="117" t="n">
        <f aca="false">N8-O8</f>
        <v>6</v>
      </c>
      <c r="Q8" s="119" t="n">
        <f aca="false">O8/N8</f>
        <v>0.4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10</v>
      </c>
      <c r="P10" s="117" t="n">
        <f aca="false">N10-O10</f>
        <v>0</v>
      </c>
      <c r="Q10" s="119" t="n">
        <f aca="false">O10/N10</f>
        <v>1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28</v>
      </c>
      <c r="H16" s="117" t="n">
        <f aca="false">F16-G16</f>
        <v>0</v>
      </c>
      <c r="I16" s="119" t="n">
        <f aca="false">G16/F16</f>
        <v>1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28</v>
      </c>
      <c r="H17" s="117" t="n">
        <f aca="false">F17-G17</f>
        <v>2</v>
      </c>
      <c r="I17" s="119" t="n">
        <f aca="false">G17/F17</f>
        <v>0.933333333333333</v>
      </c>
      <c r="J17" s="120"/>
      <c r="K17" s="118"/>
      <c r="L17" s="117"/>
      <c r="M17" s="119"/>
      <c r="N17" s="117" t="n">
        <v>2</v>
      </c>
      <c r="O17" s="118" t="n">
        <v>1</v>
      </c>
      <c r="P17" s="117" t="n">
        <f aca="false">N17-O17</f>
        <v>1</v>
      </c>
      <c r="Q17" s="119" t="n">
        <f aca="false">O17/N17</f>
        <v>0.5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30</v>
      </c>
      <c r="P18" s="117" t="n">
        <f aca="false">N18-O18</f>
        <v>4</v>
      </c>
      <c r="Q18" s="119" t="n">
        <f aca="false">O18/N18</f>
        <v>0.882352941176471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8</v>
      </c>
      <c r="H22" s="117" t="n">
        <f aca="false">F22-G22</f>
        <v>2</v>
      </c>
      <c r="I22" s="119" t="n">
        <f aca="false">G22/F22</f>
        <v>0.8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38</v>
      </c>
      <c r="H23" s="117" t="n">
        <f aca="false">F23-G23</f>
        <v>2</v>
      </c>
      <c r="I23" s="119" t="n">
        <f aca="false">G23/F23</f>
        <v>0.95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11</v>
      </c>
      <c r="H32" s="117" t="n">
        <f aca="false">F32-G32</f>
        <v>3</v>
      </c>
      <c r="I32" s="119" t="n">
        <f aca="false">G32/F32</f>
        <v>0.785714285714286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9</v>
      </c>
      <c r="H33" s="117" t="n">
        <f aca="false">F33-G33</f>
        <v>0</v>
      </c>
      <c r="I33" s="119" t="n">
        <f aca="false">G33/F33</f>
        <v>1</v>
      </c>
      <c r="J33" s="120"/>
      <c r="K33" s="118"/>
      <c r="L33" s="117"/>
      <c r="M33" s="119" t="n">
        <v>0.04</v>
      </c>
      <c r="N33" s="117" t="n">
        <v>4</v>
      </c>
      <c r="O33" s="118" t="n">
        <v>4</v>
      </c>
      <c r="P33" s="117" t="n">
        <f aca="false">N33-O33</f>
        <v>0</v>
      </c>
      <c r="Q33" s="119" t="n">
        <f aca="false">O33/N33</f>
        <v>1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1</v>
      </c>
      <c r="P35" s="117" t="n">
        <f aca="false">N35-O35</f>
        <v>2</v>
      </c>
      <c r="Q35" s="119" t="n">
        <f aca="false">O35/N35</f>
        <v>0.333333333333333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413</v>
      </c>
      <c r="H37" s="121" t="n">
        <f aca="false">F37-G37</f>
        <v>28</v>
      </c>
      <c r="I37" s="122" t="n">
        <f aca="false">G37/F37</f>
        <v>0.936507936507936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59</v>
      </c>
      <c r="P37" s="121" t="n">
        <f aca="false">SUM(P7:P36)</f>
        <v>44</v>
      </c>
      <c r="Q37" s="122" t="n">
        <f aca="false">O37/N37</f>
        <v>0.572815533980582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4</v>
      </c>
      <c r="H40" s="125" t="n">
        <f aca="false">F40-G40</f>
        <v>6</v>
      </c>
      <c r="I40" s="127" t="n">
        <f aca="false">G40/F40</f>
        <v>0.4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12</v>
      </c>
      <c r="L48" s="125" t="n">
        <f aca="false">J48-K48</f>
        <v>2</v>
      </c>
      <c r="M48" s="127" t="n">
        <f aca="false">K48/J48</f>
        <v>0.857142857142857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6</v>
      </c>
      <c r="H49" s="125" t="n">
        <f aca="false">F49-G49</f>
        <v>2</v>
      </c>
      <c r="I49" s="127" t="n">
        <f aca="false">G49/F49</f>
        <v>0.75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3</v>
      </c>
      <c r="P50" s="125" t="n">
        <f aca="false">N50-O50</f>
        <v>2</v>
      </c>
      <c r="Q50" s="127" t="n">
        <f aca="false">O50/N50</f>
        <v>0.6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2</v>
      </c>
      <c r="H51" s="125" t="n">
        <f aca="false">F51-G51</f>
        <v>3</v>
      </c>
      <c r="I51" s="127" t="n">
        <f aca="false">G51/F51</f>
        <v>0.4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129</v>
      </c>
      <c r="H53" s="121" t="n">
        <f aca="false">SUM(H38:H52)</f>
        <v>31</v>
      </c>
      <c r="I53" s="122" t="n">
        <f aca="false">G53/F53</f>
        <v>0.80625</v>
      </c>
      <c r="J53" s="121" t="n">
        <f aca="false">SUM(J38:J52)</f>
        <v>22</v>
      </c>
      <c r="K53" s="121" t="n">
        <f aca="false">SUM(K38:K52)</f>
        <v>17</v>
      </c>
      <c r="L53" s="121" t="n">
        <f aca="false">SUM(L38:L52)</f>
        <v>5</v>
      </c>
      <c r="M53" s="122" t="n">
        <f aca="false">K53/J53</f>
        <v>0.772727272727273</v>
      </c>
      <c r="N53" s="121" t="n">
        <f aca="false">SUM(N38:N52)</f>
        <v>20</v>
      </c>
      <c r="O53" s="121" t="n">
        <f aca="false">SUM(O38:O52)</f>
        <v>13</v>
      </c>
      <c r="P53" s="121" t="n">
        <f aca="false">N53-O53</f>
        <v>7</v>
      </c>
      <c r="Q53" s="122" t="n">
        <f aca="false">O53/N53</f>
        <v>0.65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7</v>
      </c>
      <c r="H54" s="130" t="n">
        <f aca="false">F54-G54</f>
        <v>3</v>
      </c>
      <c r="I54" s="132" t="n">
        <f aca="false">G54/F54</f>
        <v>0.7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6</v>
      </c>
      <c r="H56" s="130" t="n">
        <f aca="false">F56-G56</f>
        <v>4</v>
      </c>
      <c r="I56" s="132" t="n">
        <f aca="false">G56/F56</f>
        <v>0.6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8</v>
      </c>
      <c r="H57" s="130" t="n">
        <f aca="false">F57-G57</f>
        <v>2</v>
      </c>
      <c r="I57" s="132" t="n">
        <f aca="false">G57/F57</f>
        <v>0.8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8</v>
      </c>
      <c r="H58" s="130" t="n">
        <f aca="false">F58-G58</f>
        <v>2</v>
      </c>
      <c r="I58" s="132" t="n">
        <f aca="false">G58/F58</f>
        <v>0.8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8</v>
      </c>
      <c r="H59" s="130" t="n">
        <f aca="false">F59-G59</f>
        <v>6</v>
      </c>
      <c r="I59" s="132" t="n">
        <f aca="false">G59/F59</f>
        <v>0.571428571428571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6</v>
      </c>
      <c r="H60" s="130" t="n">
        <f aca="false">F60-G60</f>
        <v>2</v>
      </c>
      <c r="I60" s="132" t="n">
        <f aca="false">G60/F60</f>
        <v>0.75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3</v>
      </c>
      <c r="P65" s="130" t="n">
        <f aca="false">N65-O65</f>
        <v>3</v>
      </c>
      <c r="Q65" s="132" t="n">
        <f aca="false">O65/N65</f>
        <v>0.5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18</v>
      </c>
      <c r="H66" s="130" t="n">
        <f aca="false">F66-G66</f>
        <v>1</v>
      </c>
      <c r="I66" s="132" t="n">
        <f aca="false">G66/F66</f>
        <v>0.947368421052632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0</v>
      </c>
      <c r="P69" s="130" t="n">
        <f aca="false">N69-O69</f>
        <v>2</v>
      </c>
      <c r="Q69" s="132" t="n">
        <f aca="false">O69/N69</f>
        <v>0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144</v>
      </c>
      <c r="H70" s="121" t="n">
        <f aca="false">SUM(H54:H69)</f>
        <v>20</v>
      </c>
      <c r="I70" s="122" t="n">
        <f aca="false">G70/F70</f>
        <v>0.878048780487805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10</v>
      </c>
      <c r="P70" s="121" t="n">
        <f aca="false">SUM(P54:P69)</f>
        <v>11</v>
      </c>
      <c r="Q70" s="122" t="n">
        <f aca="false">O70/N70</f>
        <v>0.5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4</v>
      </c>
      <c r="H73" s="137" t="n">
        <f aca="false">F73-G73</f>
        <v>1</v>
      </c>
      <c r="I73" s="139" t="n">
        <f aca="false">G73/F73</f>
        <v>0.8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44</v>
      </c>
      <c r="H74" s="137" t="n">
        <f aca="false">F74-G74</f>
        <v>19</v>
      </c>
      <c r="I74" s="139" t="n">
        <f aca="false">G74/F74</f>
        <v>0.698412698412698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1</v>
      </c>
      <c r="H77" s="137" t="n">
        <f aca="false">F77-G77</f>
        <v>6</v>
      </c>
      <c r="I77" s="139" t="n">
        <f aca="false">G77/F77</f>
        <v>0.142857142857143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4</v>
      </c>
      <c r="P78" s="137" t="n">
        <f aca="false">N78-O78</f>
        <v>3</v>
      </c>
      <c r="Q78" s="139" t="n">
        <f aca="false">O78/N78</f>
        <v>0.571428571428571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3</v>
      </c>
      <c r="H83" s="137" t="n">
        <f aca="false">F83-G83</f>
        <v>6</v>
      </c>
      <c r="I83" s="139" t="n">
        <f aca="false">G83/F83</f>
        <v>0.333333333333333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156</v>
      </c>
      <c r="H85" s="121" t="n">
        <f aca="false">SUM(H71:H84)</f>
        <v>47</v>
      </c>
      <c r="I85" s="122" t="n">
        <f aca="false">G85/F85</f>
        <v>0.768472906403941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13</v>
      </c>
      <c r="P85" s="121" t="n">
        <f aca="false">SUM(P71:P84)</f>
        <v>16</v>
      </c>
      <c r="Q85" s="122" t="n">
        <f aca="false">O85/N85</f>
        <v>0.448275862068966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842</v>
      </c>
      <c r="H86" s="121" t="n">
        <f aca="false">H37+H53+H70+H85</f>
        <v>126</v>
      </c>
      <c r="I86" s="122" t="n">
        <f aca="false">G86/F86</f>
        <v>0.869834710743802</v>
      </c>
      <c r="J86" s="121" t="n">
        <f aca="false">J37+J53+J70+J85</f>
        <v>58</v>
      </c>
      <c r="K86" s="121" t="n">
        <f aca="false">K37+K53+K70+K85</f>
        <v>22</v>
      </c>
      <c r="L86" s="121" t="n">
        <f aca="false">L37+L53+L70+L85</f>
        <v>36</v>
      </c>
      <c r="M86" s="122" t="n">
        <f aca="false">K86/J86</f>
        <v>0.379310344827586</v>
      </c>
      <c r="N86" s="121" t="n">
        <f aca="false">N37+N53+N70+N85</f>
        <v>172</v>
      </c>
      <c r="O86" s="121" t="n">
        <f aca="false">O37+O53+O70+O85</f>
        <v>95</v>
      </c>
      <c r="P86" s="121" t="n">
        <f aca="false">P37+P53+P70+P85</f>
        <v>78</v>
      </c>
      <c r="Q86" s="122" t="n">
        <f aca="false">O86/N86</f>
        <v>0.552325581395349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214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413</v>
      </c>
      <c r="H96" s="148" t="n">
        <f aca="false">H37</f>
        <v>28</v>
      </c>
      <c r="I96" s="149" t="n">
        <f aca="false">I37</f>
        <v>0.936507936507936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59</v>
      </c>
      <c r="P96" s="148" t="n">
        <f aca="false">P37</f>
        <v>44</v>
      </c>
      <c r="Q96" s="149" t="n">
        <f aca="false">Q37</f>
        <v>0.572815533980582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475</v>
      </c>
      <c r="X96" s="148" t="n">
        <f aca="false">V96-W96</f>
        <v>88</v>
      </c>
      <c r="Y96" s="149" t="n">
        <f aca="false">W96/V96</f>
        <v>0.843694493783304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129</v>
      </c>
      <c r="H97" s="151" t="n">
        <f aca="false">H53</f>
        <v>31</v>
      </c>
      <c r="I97" s="152" t="n">
        <f aca="false">I53</f>
        <v>0.80625</v>
      </c>
      <c r="J97" s="151" t="n">
        <f aca="false">J53</f>
        <v>22</v>
      </c>
      <c r="K97" s="151" t="n">
        <f aca="false">K53</f>
        <v>17</v>
      </c>
      <c r="L97" s="151" t="n">
        <f aca="false">L53</f>
        <v>5</v>
      </c>
      <c r="M97" s="152" t="n">
        <f aca="false">M53</f>
        <v>0.772727272727273</v>
      </c>
      <c r="N97" s="151" t="n">
        <f aca="false">N53</f>
        <v>20</v>
      </c>
      <c r="O97" s="151" t="n">
        <f aca="false">O53</f>
        <v>13</v>
      </c>
      <c r="P97" s="151" t="n">
        <f aca="false">P53</f>
        <v>7</v>
      </c>
      <c r="Q97" s="152" t="n">
        <f aca="false">Q53</f>
        <v>0.65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159</v>
      </c>
      <c r="X97" s="148" t="n">
        <f aca="false">V97-W97</f>
        <v>43</v>
      </c>
      <c r="Y97" s="149" t="n">
        <f aca="false">W97/V97</f>
        <v>0.787128712871287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144</v>
      </c>
      <c r="H98" s="154" t="n">
        <f aca="false">H70</f>
        <v>20</v>
      </c>
      <c r="I98" s="155" t="n">
        <f aca="false">I70</f>
        <v>0.878048780487805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10</v>
      </c>
      <c r="P98" s="154" t="n">
        <f aca="false">P70</f>
        <v>11</v>
      </c>
      <c r="Q98" s="155" t="n">
        <f aca="false">Q70</f>
        <v>0.5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157</v>
      </c>
      <c r="X98" s="148" t="n">
        <f aca="false">V98-W98</f>
        <v>32</v>
      </c>
      <c r="Y98" s="149" t="n">
        <f aca="false">W98/V98</f>
        <v>0.830687830687831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156</v>
      </c>
      <c r="H99" s="121" t="n">
        <f aca="false">H85</f>
        <v>47</v>
      </c>
      <c r="I99" s="122" t="n">
        <f aca="false">I85</f>
        <v>0.768472906403941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13</v>
      </c>
      <c r="P99" s="121" t="n">
        <f aca="false">P85</f>
        <v>16</v>
      </c>
      <c r="Q99" s="122" t="n">
        <f aca="false">Q85</f>
        <v>0.448275862068966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171</v>
      </c>
      <c r="X99" s="148" t="n">
        <f aca="false">V99-W99</f>
        <v>76</v>
      </c>
      <c r="Y99" s="149" t="n">
        <f aca="false">W99/V99</f>
        <v>0.692307692307692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842</v>
      </c>
      <c r="H100" s="121" t="n">
        <f aca="false">H86</f>
        <v>126</v>
      </c>
      <c r="I100" s="122" t="n">
        <f aca="false">I86</f>
        <v>0.869834710743802</v>
      </c>
      <c r="J100" s="121" t="n">
        <f aca="false">J86</f>
        <v>58</v>
      </c>
      <c r="K100" s="121" t="n">
        <f aca="false">K86</f>
        <v>22</v>
      </c>
      <c r="L100" s="121" t="n">
        <f aca="false">L86</f>
        <v>36</v>
      </c>
      <c r="M100" s="122" t="n">
        <f aca="false">M86</f>
        <v>0.379310344827586</v>
      </c>
      <c r="N100" s="121" t="n">
        <f aca="false">N86</f>
        <v>172</v>
      </c>
      <c r="O100" s="121" t="n">
        <f aca="false">O86</f>
        <v>95</v>
      </c>
      <c r="P100" s="121" t="n">
        <f aca="false">P86</f>
        <v>78</v>
      </c>
      <c r="Q100" s="122" t="n">
        <f aca="false">Q86</f>
        <v>0.552325581395349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962</v>
      </c>
      <c r="X100" s="148" t="n">
        <f aca="false">V100-W100</f>
        <v>239</v>
      </c>
      <c r="Y100" s="149" t="n">
        <f aca="false">W100/V100</f>
        <v>0.800999167360533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215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864</v>
      </c>
      <c r="M113" s="121"/>
      <c r="N113" s="121"/>
      <c r="O113" s="121" t="n">
        <f aca="false">I113-L113</f>
        <v>162</v>
      </c>
      <c r="P113" s="121"/>
      <c r="Q113" s="121"/>
      <c r="R113" s="160" t="n">
        <f aca="false">L113/I113</f>
        <v>0.842105263157895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98</v>
      </c>
      <c r="M114" s="121"/>
      <c r="N114" s="121"/>
      <c r="O114" s="121" t="n">
        <f aca="false">I114-L114</f>
        <v>77</v>
      </c>
      <c r="P114" s="121"/>
      <c r="Q114" s="121"/>
      <c r="R114" s="160" t="n">
        <f aca="false">L114/I114</f>
        <v>0.56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962</v>
      </c>
      <c r="M115" s="121"/>
      <c r="N115" s="121"/>
      <c r="O115" s="121" t="n">
        <f aca="false">SUM(O113:O114)</f>
        <v>239</v>
      </c>
      <c r="P115" s="121"/>
      <c r="Q115" s="121"/>
      <c r="R115" s="160" t="n">
        <f aca="false">L115/I115</f>
        <v>0.800999167360533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2023</v>
      </c>
      <c r="G121" s="166" t="n">
        <v>799</v>
      </c>
      <c r="H121" s="166" t="n">
        <f aca="false">F121-G121</f>
        <v>1224</v>
      </c>
      <c r="I121" s="167" t="n">
        <f aca="false">G121/F121</f>
        <v>0.394957983193277</v>
      </c>
      <c r="J121" s="166" t="n">
        <v>422</v>
      </c>
      <c r="K121" s="166" t="n">
        <v>96</v>
      </c>
      <c r="L121" s="166" t="n">
        <f aca="false">J121-K121</f>
        <v>326</v>
      </c>
      <c r="M121" s="167" t="n">
        <f aca="false">K121/J121</f>
        <v>0.227488151658768</v>
      </c>
    </row>
    <row r="122" customFormat="false" ht="15" hidden="false" customHeight="false" outlineLevel="0" collapsed="false">
      <c r="E122" s="163" t="s">
        <v>61</v>
      </c>
      <c r="F122" s="166" t="n">
        <v>1602</v>
      </c>
      <c r="G122" s="166" t="n">
        <v>417</v>
      </c>
      <c r="H122" s="166" t="n">
        <f aca="false">F122-G122</f>
        <v>1185</v>
      </c>
      <c r="I122" s="167" t="n">
        <f aca="false">G122/F122</f>
        <v>0.260299625468165</v>
      </c>
      <c r="J122" s="166" t="n">
        <v>427</v>
      </c>
      <c r="K122" s="166" t="n">
        <v>79</v>
      </c>
      <c r="L122" s="166" t="n">
        <f aca="false">J122-K122</f>
        <v>348</v>
      </c>
      <c r="M122" s="167" t="n">
        <f aca="false">K122/J122</f>
        <v>0.185011709601874</v>
      </c>
    </row>
    <row r="123" customFormat="false" ht="15" hidden="false" customHeight="false" outlineLevel="0" collapsed="false">
      <c r="E123" s="163" t="s">
        <v>85</v>
      </c>
      <c r="F123" s="166" t="n">
        <v>1408</v>
      </c>
      <c r="G123" s="166" t="n">
        <v>474</v>
      </c>
      <c r="H123" s="166" t="n">
        <f aca="false">F123-G123</f>
        <v>934</v>
      </c>
      <c r="I123" s="167" t="n">
        <f aca="false">G123/F123</f>
        <v>0.336647727272727</v>
      </c>
      <c r="J123" s="166" t="n">
        <v>348</v>
      </c>
      <c r="K123" s="166" t="n">
        <v>71</v>
      </c>
      <c r="L123" s="166" t="n">
        <f aca="false">J123-K123</f>
        <v>277</v>
      </c>
      <c r="M123" s="167" t="n">
        <f aca="false">K123/J123</f>
        <v>0.204022988505747</v>
      </c>
    </row>
    <row r="124" customFormat="false" ht="15" hidden="false" customHeight="false" outlineLevel="0" collapsed="false">
      <c r="E124" s="163" t="s">
        <v>109</v>
      </c>
      <c r="F124" s="166" t="n">
        <v>1914</v>
      </c>
      <c r="G124" s="166" t="n">
        <v>746</v>
      </c>
      <c r="H124" s="166" t="n">
        <f aca="false">F124-G124</f>
        <v>1168</v>
      </c>
      <c r="I124" s="167" t="n">
        <f aca="false">G124/F124</f>
        <v>0.389759665621735</v>
      </c>
      <c r="J124" s="166" t="n">
        <v>444</v>
      </c>
      <c r="K124" s="166" t="n">
        <v>62</v>
      </c>
      <c r="L124" s="166" t="n">
        <f aca="false">J124-K124</f>
        <v>382</v>
      </c>
      <c r="M124" s="167" t="n">
        <f aca="false">K124/J124</f>
        <v>0.13963963963964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6947</v>
      </c>
      <c r="G125" s="163" t="n">
        <f aca="false">G121+G122+G123+G124</f>
        <v>2436</v>
      </c>
      <c r="H125" s="163" t="n">
        <f aca="false">H121+H122+H123+H124</f>
        <v>4511</v>
      </c>
      <c r="I125" s="168" t="n">
        <f aca="false">G125/F125</f>
        <v>0.350654958975097</v>
      </c>
      <c r="J125" s="163" t="n">
        <f aca="false">J121+J122+J123+J124</f>
        <v>1641</v>
      </c>
      <c r="K125" s="163" t="n">
        <f aca="false">K121+K122+K123+K124</f>
        <v>308</v>
      </c>
      <c r="L125" s="163" t="n">
        <f aca="false">L121+L122+L123+L124</f>
        <v>1333</v>
      </c>
      <c r="M125" s="168" t="n">
        <f aca="false">K125/J125</f>
        <v>0.18769043266301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213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413</v>
      </c>
      <c r="H143" s="171" t="n">
        <f aca="false">F143-G143</f>
        <v>44</v>
      </c>
      <c r="I143" s="172" t="n">
        <f aca="false">G143/F143</f>
        <v>0.903719912472648</v>
      </c>
      <c r="J143" s="173" t="n">
        <f aca="false">F121</f>
        <v>2023</v>
      </c>
      <c r="K143" s="173" t="n">
        <f aca="false">G121</f>
        <v>799</v>
      </c>
      <c r="L143" s="174" t="n">
        <f aca="false">J143-K143</f>
        <v>1224</v>
      </c>
      <c r="M143" s="172" t="n">
        <f aca="false">K143/J143</f>
        <v>0.394957983193277</v>
      </c>
      <c r="N143" s="171" t="n">
        <f aca="false">N96+R96</f>
        <v>106</v>
      </c>
      <c r="O143" s="171" t="n">
        <f aca="false">O96+S96</f>
        <v>62</v>
      </c>
      <c r="P143" s="171" t="n">
        <f aca="false">N143-O143</f>
        <v>44</v>
      </c>
      <c r="Q143" s="172" t="n">
        <f aca="false">O143/N143</f>
        <v>0.584905660377358</v>
      </c>
      <c r="R143" s="173" t="n">
        <f aca="false">J121</f>
        <v>422</v>
      </c>
      <c r="S143" s="173" t="n">
        <f aca="false">K121</f>
        <v>96</v>
      </c>
      <c r="T143" s="174" t="n">
        <f aca="false">R143-S143</f>
        <v>326</v>
      </c>
      <c r="U143" s="172" t="n">
        <f aca="false">S143/R143</f>
        <v>0.227488151658768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146</v>
      </c>
      <c r="H144" s="176" t="n">
        <f aca="false">F144-G144</f>
        <v>36</v>
      </c>
      <c r="I144" s="177" t="n">
        <f aca="false">G144/F144</f>
        <v>0.802197802197802</v>
      </c>
      <c r="J144" s="178" t="n">
        <f aca="false">F122</f>
        <v>1602</v>
      </c>
      <c r="K144" s="178" t="n">
        <f aca="false">G122</f>
        <v>417</v>
      </c>
      <c r="L144" s="179" t="n">
        <f aca="false">J144-K144</f>
        <v>1185</v>
      </c>
      <c r="M144" s="177" t="n">
        <f aca="false">K144/J144</f>
        <v>0.260299625468165</v>
      </c>
      <c r="N144" s="176" t="n">
        <f aca="false">N97+R97</f>
        <v>20</v>
      </c>
      <c r="O144" s="176" t="n">
        <f aca="false">O97+S97</f>
        <v>13</v>
      </c>
      <c r="P144" s="176" t="n">
        <f aca="false">N144-O144</f>
        <v>7</v>
      </c>
      <c r="Q144" s="177" t="n">
        <f aca="false">O144/N144</f>
        <v>0.65</v>
      </c>
      <c r="R144" s="178" t="n">
        <f aca="false">J122</f>
        <v>427</v>
      </c>
      <c r="S144" s="178" t="n">
        <f aca="false">K122</f>
        <v>79</v>
      </c>
      <c r="T144" s="179" t="n">
        <f aca="false">R144-S144</f>
        <v>348</v>
      </c>
      <c r="U144" s="177" t="n">
        <f aca="false">S144/R144</f>
        <v>0.185011709601874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147</v>
      </c>
      <c r="H145" s="181" t="n">
        <f aca="false">F145-G145</f>
        <v>22</v>
      </c>
      <c r="I145" s="182" t="n">
        <f aca="false">G145/F145</f>
        <v>0.869822485207101</v>
      </c>
      <c r="J145" s="183" t="n">
        <f aca="false">F123</f>
        <v>1408</v>
      </c>
      <c r="K145" s="183" t="n">
        <f aca="false">G123</f>
        <v>474</v>
      </c>
      <c r="L145" s="184" t="n">
        <f aca="false">J145-K145</f>
        <v>934</v>
      </c>
      <c r="M145" s="182" t="n">
        <f aca="false">K145/J145</f>
        <v>0.336647727272727</v>
      </c>
      <c r="N145" s="181" t="n">
        <f aca="false">N98+R98</f>
        <v>20</v>
      </c>
      <c r="O145" s="181" t="n">
        <f aca="false">O98+S98</f>
        <v>10</v>
      </c>
      <c r="P145" s="181" t="n">
        <f aca="false">N145-O145</f>
        <v>10</v>
      </c>
      <c r="Q145" s="182" t="n">
        <f aca="false">O145/N145</f>
        <v>0.5</v>
      </c>
      <c r="R145" s="183" t="n">
        <f aca="false">J123</f>
        <v>348</v>
      </c>
      <c r="S145" s="183" t="n">
        <f aca="false">K123</f>
        <v>71</v>
      </c>
      <c r="T145" s="184" t="n">
        <f aca="false">R145-S145</f>
        <v>277</v>
      </c>
      <c r="U145" s="182" t="n">
        <f aca="false">S145/R145</f>
        <v>0.204022988505747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158</v>
      </c>
      <c r="H146" s="186" t="n">
        <f aca="false">F146-G146</f>
        <v>60</v>
      </c>
      <c r="I146" s="187" t="n">
        <f aca="false">G146/F146</f>
        <v>0.724770642201835</v>
      </c>
      <c r="J146" s="188" t="n">
        <f aca="false">F124</f>
        <v>1914</v>
      </c>
      <c r="K146" s="188" t="n">
        <f aca="false">G124</f>
        <v>746</v>
      </c>
      <c r="L146" s="189" t="n">
        <f aca="false">J146-K146</f>
        <v>1168</v>
      </c>
      <c r="M146" s="187" t="n">
        <f aca="false">K146/J146</f>
        <v>0.389759665621735</v>
      </c>
      <c r="N146" s="186" t="n">
        <f aca="false">N99+R99</f>
        <v>29</v>
      </c>
      <c r="O146" s="186" t="n">
        <f aca="false">O99+S99</f>
        <v>13</v>
      </c>
      <c r="P146" s="186" t="n">
        <f aca="false">N146-O146</f>
        <v>16</v>
      </c>
      <c r="Q146" s="187" t="n">
        <f aca="false">O146/N146</f>
        <v>0.448275862068966</v>
      </c>
      <c r="R146" s="188" t="n">
        <f aca="false">J124</f>
        <v>444</v>
      </c>
      <c r="S146" s="188" t="n">
        <f aca="false">K124</f>
        <v>62</v>
      </c>
      <c r="T146" s="189" t="n">
        <f aca="false">R146-S146</f>
        <v>382</v>
      </c>
      <c r="U146" s="187" t="n">
        <f aca="false">S146/R146</f>
        <v>0.13963963963964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864</v>
      </c>
      <c r="H147" s="190" t="n">
        <f aca="false">F147-G147</f>
        <v>162</v>
      </c>
      <c r="I147" s="191" t="n">
        <f aca="false">G147/F147</f>
        <v>0.842105263157895</v>
      </c>
      <c r="J147" s="192" t="n">
        <f aca="false">F125</f>
        <v>6947</v>
      </c>
      <c r="K147" s="192" t="n">
        <f aca="false">G125</f>
        <v>2436</v>
      </c>
      <c r="L147" s="193" t="n">
        <f aca="false">J147-K147</f>
        <v>4511</v>
      </c>
      <c r="M147" s="191" t="n">
        <f aca="false">K147/J147</f>
        <v>0.350654958975097</v>
      </c>
      <c r="N147" s="190" t="n">
        <f aca="false">N100+R100</f>
        <v>175</v>
      </c>
      <c r="O147" s="190" t="n">
        <f aca="false">O100+S100</f>
        <v>98</v>
      </c>
      <c r="P147" s="190" t="n">
        <f aca="false">N147-O147</f>
        <v>77</v>
      </c>
      <c r="Q147" s="191" t="n">
        <f aca="false">O147/N147</f>
        <v>0.56</v>
      </c>
      <c r="R147" s="192" t="n">
        <f aca="false">J125</f>
        <v>1641</v>
      </c>
      <c r="S147" s="192" t="n">
        <f aca="false">K125</f>
        <v>308</v>
      </c>
      <c r="T147" s="193" t="n">
        <f aca="false">R147-S147</f>
        <v>1333</v>
      </c>
      <c r="U147" s="191" t="n">
        <f aca="false">S147/R147</f>
        <v>0.18769043266301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F42" activeCellId="0" sqref="F42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26</v>
      </c>
      <c r="H12" s="117" t="n">
        <f aca="false">F12-G12</f>
        <v>6</v>
      </c>
      <c r="I12" s="119" t="n">
        <f aca="false">G12/F12</f>
        <v>0.8125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19</v>
      </c>
      <c r="H14" s="117" t="n">
        <f aca="false">F14-G14</f>
        <v>1</v>
      </c>
      <c r="I14" s="119" t="n">
        <f aca="false">G14/F14</f>
        <v>0.95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25</v>
      </c>
      <c r="H16" s="117" t="n">
        <f aca="false">F16-G16</f>
        <v>3</v>
      </c>
      <c r="I16" s="119" t="n">
        <f aca="false">G16/F16</f>
        <v>0.892857142857143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27</v>
      </c>
      <c r="H17" s="117" t="n">
        <f aca="false">F17-G17</f>
        <v>3</v>
      </c>
      <c r="I17" s="119" t="n">
        <f aca="false">G17/F17</f>
        <v>0.9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25</v>
      </c>
      <c r="P18" s="117" t="n">
        <f aca="false">N18-O18</f>
        <v>9</v>
      </c>
      <c r="Q18" s="119" t="n">
        <f aca="false">O18/N18</f>
        <v>0.735294117647059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28</v>
      </c>
      <c r="H19" s="117" t="n">
        <f aca="false">F19-G19</f>
        <v>1</v>
      </c>
      <c r="I19" s="119" t="n">
        <f aca="false">G19/F19</f>
        <v>0.96551724137931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8</v>
      </c>
      <c r="H22" s="117" t="n">
        <f aca="false">F22-G22</f>
        <v>2</v>
      </c>
      <c r="I22" s="119" t="n">
        <f aca="false">G22/F22</f>
        <v>0.8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36</v>
      </c>
      <c r="H23" s="117" t="n">
        <f aca="false">F23-G23</f>
        <v>4</v>
      </c>
      <c r="I23" s="119" t="n">
        <f aca="false">G23/F23</f>
        <v>0.9</v>
      </c>
      <c r="J23" s="120"/>
      <c r="K23" s="118"/>
      <c r="L23" s="117"/>
      <c r="M23" s="119"/>
      <c r="N23" s="117" t="n">
        <v>8</v>
      </c>
      <c r="O23" s="118" t="n">
        <v>1</v>
      </c>
      <c r="P23" s="117" t="n">
        <f aca="false">N23-O23</f>
        <v>7</v>
      </c>
      <c r="Q23" s="119" t="n">
        <f aca="false">O23/N23</f>
        <v>0.125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 t="n">
        <v>0</v>
      </c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 t="n">
        <v>1</v>
      </c>
      <c r="L31" s="117" t="n">
        <f aca="false">J31-K31</f>
        <v>0</v>
      </c>
      <c r="M31" s="119" t="n">
        <f aca="false">K31/J31</f>
        <v>1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8</v>
      </c>
      <c r="H33" s="117" t="n">
        <f aca="false">F33-G33</f>
        <v>1</v>
      </c>
      <c r="I33" s="119" t="n">
        <f aca="false">G33/F33</f>
        <v>0.888888888888889</v>
      </c>
      <c r="J33" s="120"/>
      <c r="K33" s="118"/>
      <c r="L33" s="117"/>
      <c r="M33" s="119" t="n">
        <v>0.04</v>
      </c>
      <c r="N33" s="117" t="n">
        <v>4</v>
      </c>
      <c r="O33" s="118" t="n">
        <v>4</v>
      </c>
      <c r="P33" s="117" t="n">
        <f aca="false">N33-O33</f>
        <v>0</v>
      </c>
      <c r="Q33" s="119" t="n">
        <f aca="false">O33/N33</f>
        <v>1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0</v>
      </c>
      <c r="P35" s="117" t="n">
        <f aca="false">N35-O35</f>
        <v>3</v>
      </c>
      <c r="Q35" s="119" t="n">
        <f aca="false">O35/N35</f>
        <v>0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403</v>
      </c>
      <c r="H37" s="121" t="n">
        <f aca="false">F37-G37</f>
        <v>38</v>
      </c>
      <c r="I37" s="122" t="n">
        <f aca="false">G37/F37</f>
        <v>0.913832199546485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51</v>
      </c>
      <c r="P37" s="121" t="n">
        <f aca="false">SUM(P7:P36)</f>
        <v>52</v>
      </c>
      <c r="Q37" s="122" t="n">
        <f aca="false">O37/N37</f>
        <v>0.495145631067961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3</v>
      </c>
      <c r="H40" s="125" t="n">
        <f aca="false">F40-G40</f>
        <v>7</v>
      </c>
      <c r="I40" s="127" t="n">
        <f aca="false">G40/F40</f>
        <v>0.3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14</v>
      </c>
      <c r="L48" s="125" t="n">
        <f aca="false">J48-K48</f>
        <v>0</v>
      </c>
      <c r="M48" s="127" t="n">
        <f aca="false">K48/J48</f>
        <v>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7</v>
      </c>
      <c r="H49" s="125" t="n">
        <f aca="false">F49-G49</f>
        <v>1</v>
      </c>
      <c r="I49" s="127" t="n">
        <f aca="false">G49/F49</f>
        <v>0.875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4</v>
      </c>
      <c r="P50" s="125" t="n">
        <f aca="false">N50-O50</f>
        <v>1</v>
      </c>
      <c r="Q50" s="127" t="n">
        <f aca="false">O50/N50</f>
        <v>0.8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4</v>
      </c>
      <c r="H51" s="125" t="n">
        <f aca="false">F51-G51</f>
        <v>1</v>
      </c>
      <c r="I51" s="127" t="n">
        <f aca="false">G51/F51</f>
        <v>0.8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131</v>
      </c>
      <c r="H53" s="121" t="n">
        <f aca="false">SUM(H38:H52)</f>
        <v>29</v>
      </c>
      <c r="I53" s="122" t="n">
        <f aca="false">G53/F53</f>
        <v>0.81875</v>
      </c>
      <c r="J53" s="121" t="n">
        <f aca="false">SUM(J38:J52)</f>
        <v>22</v>
      </c>
      <c r="K53" s="121" t="n">
        <f aca="false">SUM(K38:K52)</f>
        <v>19</v>
      </c>
      <c r="L53" s="121" t="n">
        <f aca="false">SUM(L38:L52)</f>
        <v>3</v>
      </c>
      <c r="M53" s="122" t="n">
        <f aca="false">K53/J53</f>
        <v>0.863636363636364</v>
      </c>
      <c r="N53" s="121" t="n">
        <f aca="false">SUM(N38:N52)</f>
        <v>20</v>
      </c>
      <c r="O53" s="121" t="n">
        <f aca="false">SUM(O38:O52)</f>
        <v>11</v>
      </c>
      <c r="P53" s="121" t="n">
        <f aca="false">N53-O53</f>
        <v>9</v>
      </c>
      <c r="Q53" s="122" t="n">
        <f aca="false">O53/N53</f>
        <v>0.55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7</v>
      </c>
      <c r="H54" s="130" t="n">
        <f aca="false">F54-G54</f>
        <v>3</v>
      </c>
      <c r="I54" s="132" t="n">
        <f aca="false">G54/F54</f>
        <v>0.7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5</v>
      </c>
      <c r="H58" s="130" t="n">
        <f aca="false">F58-G58</f>
        <v>5</v>
      </c>
      <c r="I58" s="132" t="n">
        <f aca="false">G58/F58</f>
        <v>0.5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9</v>
      </c>
      <c r="H59" s="130" t="n">
        <f aca="false">F59-G59</f>
        <v>5</v>
      </c>
      <c r="I59" s="132" t="n">
        <f aca="false">G59/F59</f>
        <v>0.642857142857143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7</v>
      </c>
      <c r="H60" s="130" t="n">
        <f aca="false">F60-G60</f>
        <v>1</v>
      </c>
      <c r="I60" s="132" t="n">
        <f aca="false">G60/F60</f>
        <v>0.875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7</v>
      </c>
      <c r="H61" s="130" t="n">
        <f aca="false">F61-G61</f>
        <v>1</v>
      </c>
      <c r="I61" s="132" t="n">
        <f aca="false">G61/F61</f>
        <v>0.875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9</v>
      </c>
      <c r="H62" s="130" t="n">
        <f aca="false">F62-G62</f>
        <v>1</v>
      </c>
      <c r="I62" s="132" t="n">
        <f aca="false">G62/F62</f>
        <v>0.9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5</v>
      </c>
      <c r="H64" s="130" t="n">
        <f aca="false">F64-G64</f>
        <v>1</v>
      </c>
      <c r="I64" s="132" t="n">
        <f aca="false">G64/F64</f>
        <v>0.833333333333333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3</v>
      </c>
      <c r="P65" s="130" t="n">
        <f aca="false">N65-O65</f>
        <v>3</v>
      </c>
      <c r="Q65" s="132" t="n">
        <f aca="false">O65/N65</f>
        <v>0.5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18</v>
      </c>
      <c r="H66" s="130" t="n">
        <f aca="false">F66-G66</f>
        <v>1</v>
      </c>
      <c r="I66" s="132" t="n">
        <f aca="false">G66/F66</f>
        <v>0.947368421052632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19</v>
      </c>
      <c r="H68" s="130" t="n">
        <f aca="false">F68-G68</f>
        <v>1</v>
      </c>
      <c r="I68" s="132" t="n">
        <f aca="false">G68/F68</f>
        <v>0.95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143</v>
      </c>
      <c r="H70" s="121" t="n">
        <f aca="false">SUM(H54:H69)</f>
        <v>21</v>
      </c>
      <c r="I70" s="122" t="n">
        <f aca="false">G70/F70</f>
        <v>0.871951219512195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9</v>
      </c>
      <c r="P70" s="121" t="n">
        <f aca="false">SUM(P54:P69)</f>
        <v>12</v>
      </c>
      <c r="Q70" s="122" t="n">
        <f aca="false">O70/N70</f>
        <v>0.45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4</v>
      </c>
      <c r="H73" s="137" t="n">
        <f aca="false">F73-G73</f>
        <v>1</v>
      </c>
      <c r="I73" s="139" t="n">
        <f aca="false">G73/F73</f>
        <v>0.8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43</v>
      </c>
      <c r="H74" s="137" t="n">
        <f aca="false">F74-G74</f>
        <v>20</v>
      </c>
      <c r="I74" s="139" t="n">
        <f aca="false">G74/F74</f>
        <v>0.682539682539683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4</v>
      </c>
      <c r="P78" s="137" t="n">
        <f aca="false">N78-O78</f>
        <v>3</v>
      </c>
      <c r="Q78" s="139" t="n">
        <f aca="false">O78/N78</f>
        <v>0.571428571428571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6</v>
      </c>
      <c r="H83" s="137" t="n">
        <f aca="false">F83-G83</f>
        <v>3</v>
      </c>
      <c r="I83" s="139" t="n">
        <f aca="false">G83/F83</f>
        <v>0.666666666666667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6</v>
      </c>
      <c r="H84" s="137" t="n">
        <f aca="false">F84-G84</f>
        <v>2</v>
      </c>
      <c r="I84" s="139" t="n">
        <f aca="false">G84/F84</f>
        <v>0.75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155</v>
      </c>
      <c r="H85" s="121" t="n">
        <f aca="false">SUM(H71:H84)</f>
        <v>48</v>
      </c>
      <c r="I85" s="122" t="n">
        <f aca="false">G85/F85</f>
        <v>0.763546798029557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13</v>
      </c>
      <c r="P85" s="121" t="n">
        <f aca="false">SUM(P71:P84)</f>
        <v>16</v>
      </c>
      <c r="Q85" s="122" t="n">
        <f aca="false">O85/N85</f>
        <v>0.448275862068966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832</v>
      </c>
      <c r="H86" s="121" t="n">
        <f aca="false">H37+H53+H70+H85</f>
        <v>136</v>
      </c>
      <c r="I86" s="122" t="n">
        <f aca="false">G86/F86</f>
        <v>0.859504132231405</v>
      </c>
      <c r="J86" s="121" t="n">
        <f aca="false">J37+J53+J70+J85</f>
        <v>58</v>
      </c>
      <c r="K86" s="121" t="n">
        <f aca="false">K37+K53+K70+K85</f>
        <v>24</v>
      </c>
      <c r="L86" s="121" t="n">
        <f aca="false">L37+L53+L70+L85</f>
        <v>34</v>
      </c>
      <c r="M86" s="122" t="n">
        <f aca="false">K86/J86</f>
        <v>0.413793103448276</v>
      </c>
      <c r="N86" s="121" t="n">
        <f aca="false">N37+N53+N70+N85</f>
        <v>172</v>
      </c>
      <c r="O86" s="121" t="n">
        <f aca="false">O37+O53+O70+O85</f>
        <v>84</v>
      </c>
      <c r="P86" s="121" t="n">
        <f aca="false">P37+P53+P70+P85</f>
        <v>89</v>
      </c>
      <c r="Q86" s="122" t="n">
        <f aca="false">O86/N86</f>
        <v>0.488372093023256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217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403</v>
      </c>
      <c r="H96" s="148" t="n">
        <f aca="false">H37</f>
        <v>38</v>
      </c>
      <c r="I96" s="149" t="n">
        <f aca="false">I37</f>
        <v>0.913832199546485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51</v>
      </c>
      <c r="P96" s="148" t="n">
        <f aca="false">P37</f>
        <v>52</v>
      </c>
      <c r="Q96" s="149" t="n">
        <f aca="false">Q37</f>
        <v>0.495145631067961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457</v>
      </c>
      <c r="X96" s="148" t="n">
        <f aca="false">V96-W96</f>
        <v>106</v>
      </c>
      <c r="Y96" s="149" t="n">
        <f aca="false">W96/V96</f>
        <v>0.811722912966252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131</v>
      </c>
      <c r="H97" s="151" t="n">
        <f aca="false">H53</f>
        <v>29</v>
      </c>
      <c r="I97" s="152" t="n">
        <f aca="false">I53</f>
        <v>0.81875</v>
      </c>
      <c r="J97" s="151" t="n">
        <f aca="false">J53</f>
        <v>22</v>
      </c>
      <c r="K97" s="151" t="n">
        <f aca="false">K53</f>
        <v>19</v>
      </c>
      <c r="L97" s="151" t="n">
        <f aca="false">L53</f>
        <v>3</v>
      </c>
      <c r="M97" s="152" t="n">
        <f aca="false">M53</f>
        <v>0.863636363636364</v>
      </c>
      <c r="N97" s="151" t="n">
        <f aca="false">N53</f>
        <v>20</v>
      </c>
      <c r="O97" s="151" t="n">
        <f aca="false">O53</f>
        <v>11</v>
      </c>
      <c r="P97" s="151" t="n">
        <f aca="false">P53</f>
        <v>9</v>
      </c>
      <c r="Q97" s="152" t="n">
        <f aca="false">Q53</f>
        <v>0.55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161</v>
      </c>
      <c r="X97" s="148" t="n">
        <f aca="false">V97-W97</f>
        <v>41</v>
      </c>
      <c r="Y97" s="149" t="n">
        <f aca="false">W97/V97</f>
        <v>0.797029702970297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143</v>
      </c>
      <c r="H98" s="154" t="n">
        <f aca="false">H70</f>
        <v>21</v>
      </c>
      <c r="I98" s="155" t="n">
        <f aca="false">I70</f>
        <v>0.871951219512195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9</v>
      </c>
      <c r="P98" s="154" t="n">
        <f aca="false">P70</f>
        <v>12</v>
      </c>
      <c r="Q98" s="155" t="n">
        <f aca="false">Q70</f>
        <v>0.45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155</v>
      </c>
      <c r="X98" s="148" t="n">
        <f aca="false">V98-W98</f>
        <v>34</v>
      </c>
      <c r="Y98" s="149" t="n">
        <f aca="false">W98/V98</f>
        <v>0.82010582010582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155</v>
      </c>
      <c r="H99" s="121" t="n">
        <f aca="false">H85</f>
        <v>48</v>
      </c>
      <c r="I99" s="122" t="n">
        <f aca="false">I85</f>
        <v>0.763546798029557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13</v>
      </c>
      <c r="P99" s="121" t="n">
        <f aca="false">P85</f>
        <v>16</v>
      </c>
      <c r="Q99" s="122" t="n">
        <f aca="false">Q85</f>
        <v>0.448275862068966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170</v>
      </c>
      <c r="X99" s="148" t="n">
        <f aca="false">V99-W99</f>
        <v>77</v>
      </c>
      <c r="Y99" s="149" t="n">
        <f aca="false">W99/V99</f>
        <v>0.688259109311741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832</v>
      </c>
      <c r="H100" s="121" t="n">
        <f aca="false">H86</f>
        <v>136</v>
      </c>
      <c r="I100" s="122" t="n">
        <f aca="false">I86</f>
        <v>0.859504132231405</v>
      </c>
      <c r="J100" s="121" t="n">
        <f aca="false">J86</f>
        <v>58</v>
      </c>
      <c r="K100" s="121" t="n">
        <f aca="false">K86</f>
        <v>24</v>
      </c>
      <c r="L100" s="121" t="n">
        <f aca="false">L86</f>
        <v>34</v>
      </c>
      <c r="M100" s="122" t="n">
        <f aca="false">M86</f>
        <v>0.413793103448276</v>
      </c>
      <c r="N100" s="121" t="n">
        <f aca="false">N86</f>
        <v>172</v>
      </c>
      <c r="O100" s="121" t="n">
        <f aca="false">O86</f>
        <v>84</v>
      </c>
      <c r="P100" s="121" t="n">
        <f aca="false">P86</f>
        <v>89</v>
      </c>
      <c r="Q100" s="122" t="n">
        <f aca="false">Q86</f>
        <v>0.488372093023256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943</v>
      </c>
      <c r="X100" s="148" t="n">
        <f aca="false">V100-W100</f>
        <v>258</v>
      </c>
      <c r="Y100" s="149" t="n">
        <f aca="false">W100/V100</f>
        <v>0.785179017485429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218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856</v>
      </c>
      <c r="M113" s="121"/>
      <c r="N113" s="121"/>
      <c r="O113" s="121" t="n">
        <f aca="false">I113-L113</f>
        <v>170</v>
      </c>
      <c r="P113" s="121"/>
      <c r="Q113" s="121"/>
      <c r="R113" s="160" t="n">
        <f aca="false">L113/I113</f>
        <v>0.834307992202729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87</v>
      </c>
      <c r="M114" s="121"/>
      <c r="N114" s="121"/>
      <c r="O114" s="121" t="n">
        <f aca="false">I114-L114</f>
        <v>88</v>
      </c>
      <c r="P114" s="121"/>
      <c r="Q114" s="121"/>
      <c r="R114" s="160" t="n">
        <f aca="false">L114/I114</f>
        <v>0.497142857142857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943</v>
      </c>
      <c r="M115" s="121"/>
      <c r="N115" s="121"/>
      <c r="O115" s="121" t="n">
        <f aca="false">SUM(O113:O114)</f>
        <v>258</v>
      </c>
      <c r="P115" s="121"/>
      <c r="Q115" s="121"/>
      <c r="R115" s="160" t="n">
        <f aca="false">L115/I115</f>
        <v>0.785179017485429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2036</v>
      </c>
      <c r="G121" s="166" t="n">
        <v>819</v>
      </c>
      <c r="H121" s="166" t="n">
        <f aca="false">F121-G121</f>
        <v>1217</v>
      </c>
      <c r="I121" s="167" t="n">
        <f aca="false">G121/F121</f>
        <v>0.402259332023576</v>
      </c>
      <c r="J121" s="166" t="n">
        <v>424</v>
      </c>
      <c r="K121" s="166" t="n">
        <v>115</v>
      </c>
      <c r="L121" s="166" t="n">
        <f aca="false">J121-K121</f>
        <v>309</v>
      </c>
      <c r="M121" s="167" t="n">
        <f aca="false">K121/J121</f>
        <v>0.27122641509434</v>
      </c>
    </row>
    <row r="122" customFormat="false" ht="15" hidden="false" customHeight="false" outlineLevel="0" collapsed="false">
      <c r="E122" s="163" t="s">
        <v>61</v>
      </c>
      <c r="F122" s="166" t="n">
        <v>1596</v>
      </c>
      <c r="G122" s="166" t="n">
        <v>425</v>
      </c>
      <c r="H122" s="166" t="n">
        <f aca="false">F122-G122</f>
        <v>1171</v>
      </c>
      <c r="I122" s="167" t="n">
        <f aca="false">G122/F122</f>
        <v>0.266290726817043</v>
      </c>
      <c r="J122" s="166" t="n">
        <v>421</v>
      </c>
      <c r="K122" s="166" t="n">
        <v>73</v>
      </c>
      <c r="L122" s="166" t="n">
        <f aca="false">J122-K122</f>
        <v>348</v>
      </c>
      <c r="M122" s="167" t="n">
        <f aca="false">K122/J122</f>
        <v>0.173396674584323</v>
      </c>
    </row>
    <row r="123" customFormat="false" ht="15" hidden="false" customHeight="false" outlineLevel="0" collapsed="false">
      <c r="E123" s="163" t="s">
        <v>85</v>
      </c>
      <c r="F123" s="166" t="n">
        <v>1402</v>
      </c>
      <c r="G123" s="166" t="n">
        <v>477</v>
      </c>
      <c r="H123" s="166" t="n">
        <f aca="false">F123-G123</f>
        <v>925</v>
      </c>
      <c r="I123" s="167" t="n">
        <f aca="false">G123/F123</f>
        <v>0.340228245363766</v>
      </c>
      <c r="J123" s="166" t="n">
        <v>347</v>
      </c>
      <c r="K123" s="166" t="n">
        <v>69</v>
      </c>
      <c r="L123" s="166" t="n">
        <f aca="false">J123-K123</f>
        <v>278</v>
      </c>
      <c r="M123" s="167" t="n">
        <f aca="false">K123/J123</f>
        <v>0.198847262247839</v>
      </c>
    </row>
    <row r="124" customFormat="false" ht="15" hidden="false" customHeight="false" outlineLevel="0" collapsed="false">
      <c r="E124" s="163" t="s">
        <v>109</v>
      </c>
      <c r="F124" s="166" t="n">
        <v>1909</v>
      </c>
      <c r="G124" s="166" t="n">
        <v>785</v>
      </c>
      <c r="H124" s="166" t="n">
        <f aca="false">F124-G124</f>
        <v>1124</v>
      </c>
      <c r="I124" s="167" t="n">
        <f aca="false">G124/F124</f>
        <v>0.411210057621792</v>
      </c>
      <c r="J124" s="166" t="n">
        <v>442</v>
      </c>
      <c r="K124" s="166" t="n">
        <v>69</v>
      </c>
      <c r="L124" s="166" t="n">
        <f aca="false">J124-K124</f>
        <v>373</v>
      </c>
      <c r="M124" s="167" t="n">
        <f aca="false">K124/J124</f>
        <v>0.156108597285068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6943</v>
      </c>
      <c r="G125" s="163" t="n">
        <f aca="false">G121+G122+G123+G124</f>
        <v>2506</v>
      </c>
      <c r="H125" s="163" t="n">
        <f aca="false">H121+H122+H123+H124</f>
        <v>4437</v>
      </c>
      <c r="I125" s="168" t="n">
        <f aca="false">G125/F125</f>
        <v>0.360939075327668</v>
      </c>
      <c r="J125" s="163" t="n">
        <f aca="false">J121+J122+J123+J124</f>
        <v>1634</v>
      </c>
      <c r="K125" s="163" t="n">
        <f aca="false">K121+K122+K123+K124</f>
        <v>326</v>
      </c>
      <c r="L125" s="163" t="n">
        <f aca="false">L121+L122+L123+L124</f>
        <v>1308</v>
      </c>
      <c r="M125" s="168" t="n">
        <f aca="false">K125/J125</f>
        <v>0.199510403916769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216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403</v>
      </c>
      <c r="H143" s="171" t="n">
        <f aca="false">F143-G143</f>
        <v>54</v>
      </c>
      <c r="I143" s="172" t="n">
        <f aca="false">G143/F143</f>
        <v>0.881838074398249</v>
      </c>
      <c r="J143" s="173" t="n">
        <f aca="false">F121</f>
        <v>2036</v>
      </c>
      <c r="K143" s="173" t="n">
        <f aca="false">G121</f>
        <v>819</v>
      </c>
      <c r="L143" s="174" t="n">
        <f aca="false">J143-K143</f>
        <v>1217</v>
      </c>
      <c r="M143" s="172" t="n">
        <f aca="false">K143/J143</f>
        <v>0.402259332023576</v>
      </c>
      <c r="N143" s="171" t="n">
        <f aca="false">N96+R96</f>
        <v>106</v>
      </c>
      <c r="O143" s="171" t="n">
        <f aca="false">O96+S96</f>
        <v>54</v>
      </c>
      <c r="P143" s="171" t="n">
        <f aca="false">N143-O143</f>
        <v>52</v>
      </c>
      <c r="Q143" s="172" t="n">
        <f aca="false">O143/N143</f>
        <v>0.509433962264151</v>
      </c>
      <c r="R143" s="173" t="n">
        <f aca="false">J121</f>
        <v>424</v>
      </c>
      <c r="S143" s="173" t="n">
        <f aca="false">K121</f>
        <v>115</v>
      </c>
      <c r="T143" s="174" t="n">
        <f aca="false">R143-S143</f>
        <v>309</v>
      </c>
      <c r="U143" s="172" t="n">
        <f aca="false">S143/R143</f>
        <v>0.27122641509434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150</v>
      </c>
      <c r="H144" s="176" t="n">
        <f aca="false">F144-G144</f>
        <v>32</v>
      </c>
      <c r="I144" s="177" t="n">
        <f aca="false">G144/F144</f>
        <v>0.824175824175824</v>
      </c>
      <c r="J144" s="178" t="n">
        <f aca="false">F122</f>
        <v>1596</v>
      </c>
      <c r="K144" s="178" t="n">
        <f aca="false">G122</f>
        <v>425</v>
      </c>
      <c r="L144" s="179" t="n">
        <f aca="false">J144-K144</f>
        <v>1171</v>
      </c>
      <c r="M144" s="177" t="n">
        <f aca="false">K144/J144</f>
        <v>0.266290726817043</v>
      </c>
      <c r="N144" s="176" t="n">
        <f aca="false">N97+R97</f>
        <v>20</v>
      </c>
      <c r="O144" s="176" t="n">
        <f aca="false">O97+S97</f>
        <v>11</v>
      </c>
      <c r="P144" s="176" t="n">
        <f aca="false">N144-O144</f>
        <v>9</v>
      </c>
      <c r="Q144" s="177" t="n">
        <f aca="false">O144/N144</f>
        <v>0.55</v>
      </c>
      <c r="R144" s="178" t="n">
        <f aca="false">J122</f>
        <v>421</v>
      </c>
      <c r="S144" s="178" t="n">
        <f aca="false">K122</f>
        <v>73</v>
      </c>
      <c r="T144" s="179" t="n">
        <f aca="false">R144-S144</f>
        <v>348</v>
      </c>
      <c r="U144" s="177" t="n">
        <f aca="false">S144/R144</f>
        <v>0.173396674584323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146</v>
      </c>
      <c r="H145" s="181" t="n">
        <f aca="false">F145-G145</f>
        <v>23</v>
      </c>
      <c r="I145" s="182" t="n">
        <f aca="false">G145/F145</f>
        <v>0.863905325443787</v>
      </c>
      <c r="J145" s="183" t="n">
        <f aca="false">F123</f>
        <v>1402</v>
      </c>
      <c r="K145" s="183" t="n">
        <f aca="false">G123</f>
        <v>477</v>
      </c>
      <c r="L145" s="184" t="n">
        <f aca="false">J145-K145</f>
        <v>925</v>
      </c>
      <c r="M145" s="182" t="n">
        <f aca="false">K145/J145</f>
        <v>0.340228245363766</v>
      </c>
      <c r="N145" s="181" t="n">
        <f aca="false">N98+R98</f>
        <v>20</v>
      </c>
      <c r="O145" s="181" t="n">
        <f aca="false">O98+S98</f>
        <v>9</v>
      </c>
      <c r="P145" s="181" t="n">
        <f aca="false">N145-O145</f>
        <v>11</v>
      </c>
      <c r="Q145" s="182" t="n">
        <f aca="false">O145/N145</f>
        <v>0.45</v>
      </c>
      <c r="R145" s="183" t="n">
        <f aca="false">J123</f>
        <v>347</v>
      </c>
      <c r="S145" s="183" t="n">
        <f aca="false">K123</f>
        <v>69</v>
      </c>
      <c r="T145" s="184" t="n">
        <f aca="false">R145-S145</f>
        <v>278</v>
      </c>
      <c r="U145" s="182" t="n">
        <f aca="false">S145/R145</f>
        <v>0.198847262247839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157</v>
      </c>
      <c r="H146" s="186" t="n">
        <f aca="false">F146-G146</f>
        <v>61</v>
      </c>
      <c r="I146" s="187" t="n">
        <f aca="false">G146/F146</f>
        <v>0.720183486238532</v>
      </c>
      <c r="J146" s="188" t="n">
        <f aca="false">F124</f>
        <v>1909</v>
      </c>
      <c r="K146" s="188" t="n">
        <f aca="false">G124</f>
        <v>785</v>
      </c>
      <c r="L146" s="189" t="n">
        <f aca="false">J146-K146</f>
        <v>1124</v>
      </c>
      <c r="M146" s="187" t="n">
        <f aca="false">K146/J146</f>
        <v>0.411210057621792</v>
      </c>
      <c r="N146" s="186" t="n">
        <f aca="false">N99+R99</f>
        <v>29</v>
      </c>
      <c r="O146" s="186" t="n">
        <f aca="false">O99+S99</f>
        <v>13</v>
      </c>
      <c r="P146" s="186" t="n">
        <f aca="false">N146-O146</f>
        <v>16</v>
      </c>
      <c r="Q146" s="187" t="n">
        <f aca="false">O146/N146</f>
        <v>0.448275862068966</v>
      </c>
      <c r="R146" s="188" t="n">
        <f aca="false">J124</f>
        <v>442</v>
      </c>
      <c r="S146" s="188" t="n">
        <f aca="false">K124</f>
        <v>69</v>
      </c>
      <c r="T146" s="189" t="n">
        <f aca="false">R146-S146</f>
        <v>373</v>
      </c>
      <c r="U146" s="187" t="n">
        <f aca="false">S146/R146</f>
        <v>0.156108597285068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856</v>
      </c>
      <c r="H147" s="190" t="n">
        <f aca="false">F147-G147</f>
        <v>170</v>
      </c>
      <c r="I147" s="191" t="n">
        <f aca="false">G147/F147</f>
        <v>0.834307992202729</v>
      </c>
      <c r="J147" s="192" t="n">
        <f aca="false">F125</f>
        <v>6943</v>
      </c>
      <c r="K147" s="192" t="n">
        <f aca="false">G125</f>
        <v>2506</v>
      </c>
      <c r="L147" s="193" t="n">
        <f aca="false">J147-K147</f>
        <v>4437</v>
      </c>
      <c r="M147" s="191" t="n">
        <f aca="false">K147/J147</f>
        <v>0.360939075327668</v>
      </c>
      <c r="N147" s="190" t="n">
        <f aca="false">N100+R100</f>
        <v>175</v>
      </c>
      <c r="O147" s="190" t="n">
        <f aca="false">O100+S100</f>
        <v>87</v>
      </c>
      <c r="P147" s="190" t="n">
        <f aca="false">N147-O147</f>
        <v>88</v>
      </c>
      <c r="Q147" s="191" t="n">
        <f aca="false">O147/N147</f>
        <v>0.497142857142857</v>
      </c>
      <c r="R147" s="192" t="n">
        <f aca="false">J125</f>
        <v>1634</v>
      </c>
      <c r="S147" s="192" t="n">
        <f aca="false">K125</f>
        <v>326</v>
      </c>
      <c r="T147" s="193" t="n">
        <f aca="false">R147-S147</f>
        <v>1308</v>
      </c>
      <c r="U147" s="191" t="n">
        <f aca="false">S147/R147</f>
        <v>0.199510403916769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G24" activeCellId="0" sqref="G24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10</v>
      </c>
      <c r="P10" s="117" t="n">
        <f aca="false">N10-O10</f>
        <v>0</v>
      </c>
      <c r="Q10" s="119" t="n">
        <f aca="false">O10/N10</f>
        <v>1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31</v>
      </c>
      <c r="H12" s="117" t="n">
        <f aca="false">F12-G12</f>
        <v>1</v>
      </c>
      <c r="I12" s="119" t="n">
        <f aca="false">G12/F12</f>
        <v>0.96875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23</v>
      </c>
      <c r="H16" s="117" t="n">
        <f aca="false">F16-G16</f>
        <v>5</v>
      </c>
      <c r="I16" s="119" t="n">
        <f aca="false">G16/F16</f>
        <v>0.821428571428571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27</v>
      </c>
      <c r="H17" s="117" t="n">
        <f aca="false">F17-G17</f>
        <v>3</v>
      </c>
      <c r="I17" s="119" t="n">
        <f aca="false">G17/F17</f>
        <v>0.9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28</v>
      </c>
      <c r="P18" s="117" t="n">
        <f aca="false">N18-O18</f>
        <v>6</v>
      </c>
      <c r="Q18" s="119" t="n">
        <f aca="false">O18/N18</f>
        <v>0.823529411764706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6</v>
      </c>
      <c r="H22" s="117" t="n">
        <f aca="false">F22-G22</f>
        <v>4</v>
      </c>
      <c r="I22" s="119" t="n">
        <f aca="false">G22/F22</f>
        <v>0.6</v>
      </c>
      <c r="J22" s="120"/>
      <c r="K22" s="118"/>
      <c r="L22" s="117"/>
      <c r="M22" s="119"/>
      <c r="N22" s="117" t="n">
        <v>4</v>
      </c>
      <c r="O22" s="118" t="n">
        <v>2</v>
      </c>
      <c r="P22" s="117" t="n">
        <f aca="false">N22-O22</f>
        <v>2</v>
      </c>
      <c r="Q22" s="119" t="n">
        <f aca="false">O22/N22</f>
        <v>0.5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37</v>
      </c>
      <c r="H23" s="117" t="n">
        <f aca="false">F23-G23</f>
        <v>3</v>
      </c>
      <c r="I23" s="119" t="n">
        <f aca="false">G23/F23</f>
        <v>0.925</v>
      </c>
      <c r="J23" s="120"/>
      <c r="K23" s="118"/>
      <c r="L23" s="117"/>
      <c r="M23" s="119"/>
      <c r="N23" s="117" t="n">
        <v>8</v>
      </c>
      <c r="O23" s="118" t="n">
        <v>1</v>
      </c>
      <c r="P23" s="117" t="n">
        <f aca="false">N23-O23</f>
        <v>7</v>
      </c>
      <c r="Q23" s="119" t="n">
        <f aca="false">O23/N23</f>
        <v>0.125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 t="n">
        <v>1</v>
      </c>
      <c r="L31" s="117" t="n">
        <f aca="false">J31-K31</f>
        <v>0</v>
      </c>
      <c r="M31" s="119" t="n">
        <f aca="false">K31/J31</f>
        <v>1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13</v>
      </c>
      <c r="H32" s="117" t="n">
        <f aca="false">F32-G32</f>
        <v>1</v>
      </c>
      <c r="I32" s="119" t="n">
        <f aca="false">G32/F32</f>
        <v>0.928571428571429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8</v>
      </c>
      <c r="H33" s="117" t="n">
        <f aca="false">F33-G33</f>
        <v>1</v>
      </c>
      <c r="I33" s="119" t="n">
        <f aca="false">G33/F33</f>
        <v>0.888888888888889</v>
      </c>
      <c r="J33" s="120"/>
      <c r="K33" s="118"/>
      <c r="L33" s="117"/>
      <c r="M33" s="119" t="n">
        <v>0.04</v>
      </c>
      <c r="N33" s="117" t="n">
        <v>4</v>
      </c>
      <c r="O33" s="118" t="n">
        <v>4</v>
      </c>
      <c r="P33" s="117" t="n">
        <f aca="false">N33-O33</f>
        <v>0</v>
      </c>
      <c r="Q33" s="119" t="n">
        <f aca="false">O33/N33</f>
        <v>1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0</v>
      </c>
      <c r="P35" s="117" t="n">
        <f aca="false">N35-O35</f>
        <v>3</v>
      </c>
      <c r="Q35" s="119" t="n">
        <f aca="false">O35/N35</f>
        <v>0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406</v>
      </c>
      <c r="H37" s="121" t="n">
        <f aca="false">F37-G37</f>
        <v>35</v>
      </c>
      <c r="I37" s="122" t="n">
        <f aca="false">G37/F37</f>
        <v>0.920634920634921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56</v>
      </c>
      <c r="P37" s="121" t="n">
        <f aca="false">SUM(P7:P36)</f>
        <v>47</v>
      </c>
      <c r="Q37" s="122" t="n">
        <f aca="false">O37/N37</f>
        <v>0.543689320388349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1</v>
      </c>
      <c r="P38" s="125" t="n">
        <f aca="false">N38-O38</f>
        <v>6</v>
      </c>
      <c r="Q38" s="127" t="n">
        <f aca="false">O38/N38</f>
        <v>0.142857142857143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4</v>
      </c>
      <c r="H40" s="125" t="n">
        <f aca="false">F40-G40</f>
        <v>6</v>
      </c>
      <c r="I40" s="127" t="n">
        <f aca="false">G40/F40</f>
        <v>0.4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8</v>
      </c>
      <c r="H41" s="125" t="n">
        <f aca="false">F41-G41</f>
        <v>2</v>
      </c>
      <c r="I41" s="127" t="n">
        <f aca="false">G41/F41</f>
        <v>0.8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12</v>
      </c>
      <c r="L48" s="125" t="n">
        <f aca="false">J48-K48</f>
        <v>2</v>
      </c>
      <c r="M48" s="127" t="n">
        <f aca="false">K48/J48</f>
        <v>0.857142857142857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6</v>
      </c>
      <c r="H49" s="125" t="n">
        <f aca="false">F49-G49</f>
        <v>2</v>
      </c>
      <c r="I49" s="127" t="n">
        <f aca="false">G49/F49</f>
        <v>0.75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130</v>
      </c>
      <c r="H53" s="121" t="n">
        <f aca="false">SUM(H38:H52)</f>
        <v>30</v>
      </c>
      <c r="I53" s="122" t="n">
        <f aca="false">G53/F53</f>
        <v>0.8125</v>
      </c>
      <c r="J53" s="121" t="n">
        <f aca="false">SUM(J38:J52)</f>
        <v>22</v>
      </c>
      <c r="K53" s="121" t="n">
        <f aca="false">SUM(K38:K52)</f>
        <v>18</v>
      </c>
      <c r="L53" s="121" t="n">
        <f aca="false">SUM(L38:L52)</f>
        <v>4</v>
      </c>
      <c r="M53" s="122" t="n">
        <f aca="false">K53/J53</f>
        <v>0.818181818181818</v>
      </c>
      <c r="N53" s="121" t="n">
        <f aca="false">SUM(N38:N52)</f>
        <v>20</v>
      </c>
      <c r="O53" s="121" t="n">
        <f aca="false">SUM(O38:O52)</f>
        <v>11</v>
      </c>
      <c r="P53" s="121" t="n">
        <f aca="false">N53-O53</f>
        <v>9</v>
      </c>
      <c r="Q53" s="122" t="n">
        <f aca="false">O53/N53</f>
        <v>0.55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7</v>
      </c>
      <c r="H54" s="130" t="n">
        <f aca="false">F54-G54</f>
        <v>3</v>
      </c>
      <c r="I54" s="132" t="n">
        <f aca="false">G54/F54</f>
        <v>0.7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6</v>
      </c>
      <c r="H56" s="130" t="n">
        <f aca="false">F56-G56</f>
        <v>4</v>
      </c>
      <c r="I56" s="132" t="n">
        <f aca="false">G56/F56</f>
        <v>0.6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9</v>
      </c>
      <c r="H58" s="130" t="n">
        <f aca="false">F58-G58</f>
        <v>1</v>
      </c>
      <c r="I58" s="132" t="n">
        <f aca="false">G58/F58</f>
        <v>0.9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9</v>
      </c>
      <c r="H59" s="130" t="n">
        <f aca="false">F59-G59</f>
        <v>5</v>
      </c>
      <c r="I59" s="132" t="n">
        <f aca="false">G59/F59</f>
        <v>0.642857142857143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5</v>
      </c>
      <c r="H60" s="130" t="n">
        <f aca="false">F60-G60</f>
        <v>3</v>
      </c>
      <c r="I60" s="132" t="n">
        <f aca="false">G60/F60</f>
        <v>0.625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4</v>
      </c>
      <c r="H61" s="130" t="n">
        <f aca="false">F61-G61</f>
        <v>4</v>
      </c>
      <c r="I61" s="132" t="n">
        <f aca="false">G61/F61</f>
        <v>0.5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8</v>
      </c>
      <c r="H62" s="130" t="n">
        <f aca="false">F62-G62</f>
        <v>2</v>
      </c>
      <c r="I62" s="132" t="n">
        <f aca="false">G62/F62</f>
        <v>0.8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2</v>
      </c>
      <c r="P65" s="130" t="n">
        <f aca="false">N65-O65</f>
        <v>4</v>
      </c>
      <c r="Q65" s="132" t="n">
        <f aca="false">O65/N65</f>
        <v>0.333333333333333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18</v>
      </c>
      <c r="H68" s="130" t="n">
        <f aca="false">F68-G68</f>
        <v>2</v>
      </c>
      <c r="I68" s="132" t="n">
        <f aca="false">G68/F68</f>
        <v>0.9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0</v>
      </c>
      <c r="P69" s="130" t="n">
        <f aca="false">N69-O69</f>
        <v>2</v>
      </c>
      <c r="Q69" s="132" t="n">
        <f aca="false">O69/N69</f>
        <v>0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140</v>
      </c>
      <c r="H70" s="121" t="n">
        <f aca="false">SUM(H54:H69)</f>
        <v>24</v>
      </c>
      <c r="I70" s="122" t="n">
        <f aca="false">G70/F70</f>
        <v>0.853658536585366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8</v>
      </c>
      <c r="P70" s="121" t="n">
        <f aca="false">SUM(P54:P69)</f>
        <v>13</v>
      </c>
      <c r="Q70" s="122" t="n">
        <f aca="false">O70/N70</f>
        <v>0.4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3</v>
      </c>
      <c r="H73" s="137" t="n">
        <f aca="false">F73-G73</f>
        <v>2</v>
      </c>
      <c r="I73" s="139" t="n">
        <f aca="false">G73/F73</f>
        <v>0.6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51</v>
      </c>
      <c r="H74" s="137" t="n">
        <f aca="false">F74-G74</f>
        <v>12</v>
      </c>
      <c r="I74" s="139" t="n">
        <f aca="false">G74/F74</f>
        <v>0.80952380952381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1</v>
      </c>
      <c r="H77" s="137" t="n">
        <f aca="false">F77-G77</f>
        <v>6</v>
      </c>
      <c r="I77" s="139" t="n">
        <f aca="false">G77/F77</f>
        <v>0.142857142857143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6</v>
      </c>
      <c r="H83" s="137" t="n">
        <f aca="false">F83-G83</f>
        <v>3</v>
      </c>
      <c r="I83" s="139" t="n">
        <f aca="false">G83/F83</f>
        <v>0.666666666666667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166</v>
      </c>
      <c r="H85" s="121" t="n">
        <f aca="false">SUM(H71:H84)</f>
        <v>37</v>
      </c>
      <c r="I85" s="122" t="n">
        <f aca="false">G85/F85</f>
        <v>0.817733990147783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14</v>
      </c>
      <c r="P85" s="121" t="n">
        <f aca="false">SUM(P71:P84)</f>
        <v>15</v>
      </c>
      <c r="Q85" s="122" t="n">
        <f aca="false">O85/N85</f>
        <v>0.482758620689655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842</v>
      </c>
      <c r="H86" s="121" t="n">
        <f aca="false">H37+H53+H70+H85</f>
        <v>126</v>
      </c>
      <c r="I86" s="122" t="n">
        <f aca="false">G86/F86</f>
        <v>0.869834710743802</v>
      </c>
      <c r="J86" s="121" t="n">
        <f aca="false">J37+J53+J70+J85</f>
        <v>58</v>
      </c>
      <c r="K86" s="121" t="n">
        <f aca="false">K37+K53+K70+K85</f>
        <v>23</v>
      </c>
      <c r="L86" s="121" t="n">
        <f aca="false">L37+L53+L70+L85</f>
        <v>35</v>
      </c>
      <c r="M86" s="122" t="n">
        <f aca="false">K86/J86</f>
        <v>0.396551724137931</v>
      </c>
      <c r="N86" s="121" t="n">
        <f aca="false">N37+N53+N70+N85</f>
        <v>172</v>
      </c>
      <c r="O86" s="121" t="n">
        <f aca="false">O37+O53+O70+O85</f>
        <v>89</v>
      </c>
      <c r="P86" s="121" t="n">
        <f aca="false">P37+P53+P70+P85</f>
        <v>84</v>
      </c>
      <c r="Q86" s="122" t="n">
        <f aca="false">O86/N86</f>
        <v>0.517441860465116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220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406</v>
      </c>
      <c r="H96" s="148" t="n">
        <f aca="false">H37</f>
        <v>35</v>
      </c>
      <c r="I96" s="149" t="n">
        <f aca="false">I37</f>
        <v>0.920634920634921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56</v>
      </c>
      <c r="P96" s="148" t="n">
        <f aca="false">P37</f>
        <v>47</v>
      </c>
      <c r="Q96" s="149" t="n">
        <f aca="false">Q37</f>
        <v>0.543689320388349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465</v>
      </c>
      <c r="X96" s="148" t="n">
        <f aca="false">V96-W96</f>
        <v>98</v>
      </c>
      <c r="Y96" s="149" t="n">
        <f aca="false">W96/V96</f>
        <v>0.825932504440497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130</v>
      </c>
      <c r="H97" s="151" t="n">
        <f aca="false">H53</f>
        <v>30</v>
      </c>
      <c r="I97" s="152" t="n">
        <f aca="false">I53</f>
        <v>0.8125</v>
      </c>
      <c r="J97" s="151" t="n">
        <f aca="false">J53</f>
        <v>22</v>
      </c>
      <c r="K97" s="151" t="n">
        <f aca="false">K53</f>
        <v>18</v>
      </c>
      <c r="L97" s="151" t="n">
        <f aca="false">L53</f>
        <v>4</v>
      </c>
      <c r="M97" s="152" t="n">
        <f aca="false">M53</f>
        <v>0.818181818181818</v>
      </c>
      <c r="N97" s="151" t="n">
        <f aca="false">N53</f>
        <v>20</v>
      </c>
      <c r="O97" s="151" t="n">
        <f aca="false">O53</f>
        <v>11</v>
      </c>
      <c r="P97" s="151" t="n">
        <f aca="false">P53</f>
        <v>9</v>
      </c>
      <c r="Q97" s="152" t="n">
        <f aca="false">Q53</f>
        <v>0.55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159</v>
      </c>
      <c r="X97" s="148" t="n">
        <f aca="false">V97-W97</f>
        <v>43</v>
      </c>
      <c r="Y97" s="149" t="n">
        <f aca="false">W97/V97</f>
        <v>0.787128712871287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140</v>
      </c>
      <c r="H98" s="154" t="n">
        <f aca="false">H70</f>
        <v>24</v>
      </c>
      <c r="I98" s="155" t="n">
        <f aca="false">I70</f>
        <v>0.853658536585366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8</v>
      </c>
      <c r="P98" s="154" t="n">
        <f aca="false">P70</f>
        <v>13</v>
      </c>
      <c r="Q98" s="155" t="n">
        <f aca="false">Q70</f>
        <v>0.4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151</v>
      </c>
      <c r="X98" s="148" t="n">
        <f aca="false">V98-W98</f>
        <v>38</v>
      </c>
      <c r="Y98" s="149" t="n">
        <f aca="false">W98/V98</f>
        <v>0.798941798941799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166</v>
      </c>
      <c r="H99" s="121" t="n">
        <f aca="false">H85</f>
        <v>37</v>
      </c>
      <c r="I99" s="122" t="n">
        <f aca="false">I85</f>
        <v>0.817733990147783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14</v>
      </c>
      <c r="P99" s="121" t="n">
        <f aca="false">P85</f>
        <v>15</v>
      </c>
      <c r="Q99" s="122" t="n">
        <f aca="false">Q85</f>
        <v>0.482758620689655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182</v>
      </c>
      <c r="X99" s="148" t="n">
        <f aca="false">V99-W99</f>
        <v>65</v>
      </c>
      <c r="Y99" s="149" t="n">
        <f aca="false">W99/V99</f>
        <v>0.736842105263158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842</v>
      </c>
      <c r="H100" s="121" t="n">
        <f aca="false">H86</f>
        <v>126</v>
      </c>
      <c r="I100" s="122" t="n">
        <f aca="false">I86</f>
        <v>0.869834710743802</v>
      </c>
      <c r="J100" s="121" t="n">
        <f aca="false">J86</f>
        <v>58</v>
      </c>
      <c r="K100" s="121" t="n">
        <f aca="false">K86</f>
        <v>23</v>
      </c>
      <c r="L100" s="121" t="n">
        <f aca="false">L86</f>
        <v>35</v>
      </c>
      <c r="M100" s="122" t="n">
        <f aca="false">M86</f>
        <v>0.396551724137931</v>
      </c>
      <c r="N100" s="121" t="n">
        <f aca="false">N86</f>
        <v>172</v>
      </c>
      <c r="O100" s="121" t="n">
        <f aca="false">O86</f>
        <v>89</v>
      </c>
      <c r="P100" s="121" t="n">
        <f aca="false">P86</f>
        <v>84</v>
      </c>
      <c r="Q100" s="122" t="n">
        <f aca="false">Q86</f>
        <v>0.517441860465116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957</v>
      </c>
      <c r="X100" s="148" t="n">
        <f aca="false">V100-W100</f>
        <v>244</v>
      </c>
      <c r="Y100" s="149" t="n">
        <f aca="false">W100/V100</f>
        <v>0.796835970024979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221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865</v>
      </c>
      <c r="M113" s="121"/>
      <c r="N113" s="121"/>
      <c r="O113" s="121" t="n">
        <f aca="false">I113-L113</f>
        <v>161</v>
      </c>
      <c r="P113" s="121"/>
      <c r="Q113" s="121"/>
      <c r="R113" s="160" t="n">
        <f aca="false">L113/I113</f>
        <v>0.84307992202729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92</v>
      </c>
      <c r="M114" s="121"/>
      <c r="N114" s="121"/>
      <c r="O114" s="121" t="n">
        <f aca="false">I114-L114</f>
        <v>83</v>
      </c>
      <c r="P114" s="121"/>
      <c r="Q114" s="121"/>
      <c r="R114" s="160" t="n">
        <f aca="false">L114/I114</f>
        <v>0.525714285714286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957</v>
      </c>
      <c r="M115" s="121"/>
      <c r="N115" s="121"/>
      <c r="O115" s="121" t="n">
        <f aca="false">SUM(O113:O114)</f>
        <v>244</v>
      </c>
      <c r="P115" s="121"/>
      <c r="Q115" s="121"/>
      <c r="R115" s="160" t="n">
        <f aca="false">L115/I115</f>
        <v>0.796835970024979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2036</v>
      </c>
      <c r="G121" s="166" t="n">
        <v>849</v>
      </c>
      <c r="H121" s="166" t="n">
        <f aca="false">F121-G121</f>
        <v>1187</v>
      </c>
      <c r="I121" s="167" t="n">
        <f aca="false">G121/F121</f>
        <v>0.416994106090373</v>
      </c>
      <c r="J121" s="166" t="n">
        <v>425</v>
      </c>
      <c r="K121" s="166" t="n">
        <v>106</v>
      </c>
      <c r="L121" s="166" t="n">
        <f aca="false">J121-K121</f>
        <v>319</v>
      </c>
      <c r="M121" s="167" t="n">
        <f aca="false">K121/J121</f>
        <v>0.249411764705882</v>
      </c>
    </row>
    <row r="122" customFormat="false" ht="15" hidden="false" customHeight="false" outlineLevel="0" collapsed="false">
      <c r="E122" s="163" t="s">
        <v>61</v>
      </c>
      <c r="F122" s="166" t="n">
        <v>1625</v>
      </c>
      <c r="G122" s="166" t="n">
        <v>445</v>
      </c>
      <c r="H122" s="166" t="n">
        <f aca="false">F122-G122</f>
        <v>1180</v>
      </c>
      <c r="I122" s="167" t="n">
        <f aca="false">G122/F122</f>
        <v>0.273846153846154</v>
      </c>
      <c r="J122" s="166" t="n">
        <v>436</v>
      </c>
      <c r="K122" s="166" t="n">
        <v>71</v>
      </c>
      <c r="L122" s="166" t="n">
        <f aca="false">J122-K122</f>
        <v>365</v>
      </c>
      <c r="M122" s="167" t="n">
        <f aca="false">K122/J122</f>
        <v>0.162844036697248</v>
      </c>
    </row>
    <row r="123" customFormat="false" ht="15" hidden="false" customHeight="false" outlineLevel="0" collapsed="false">
      <c r="E123" s="163" t="s">
        <v>85</v>
      </c>
      <c r="F123" s="166" t="n">
        <v>1381</v>
      </c>
      <c r="G123" s="166" t="n">
        <v>491</v>
      </c>
      <c r="H123" s="166" t="n">
        <f aca="false">F123-G123</f>
        <v>890</v>
      </c>
      <c r="I123" s="167" t="n">
        <f aca="false">G123/F123</f>
        <v>0.355539464156408</v>
      </c>
      <c r="J123" s="166" t="n">
        <v>340</v>
      </c>
      <c r="K123" s="166" t="n">
        <v>83</v>
      </c>
      <c r="L123" s="166" t="n">
        <f aca="false">J123-K123</f>
        <v>257</v>
      </c>
      <c r="M123" s="167" t="n">
        <f aca="false">K123/J123</f>
        <v>0.244117647058823</v>
      </c>
    </row>
    <row r="124" customFormat="false" ht="15" hidden="false" customHeight="false" outlineLevel="0" collapsed="false">
      <c r="E124" s="163" t="s">
        <v>109</v>
      </c>
      <c r="F124" s="166" t="n">
        <v>1930</v>
      </c>
      <c r="G124" s="166" t="n">
        <v>830</v>
      </c>
      <c r="H124" s="166" t="n">
        <f aca="false">F124-G124</f>
        <v>1100</v>
      </c>
      <c r="I124" s="167" t="n">
        <f aca="false">G124/F124</f>
        <v>0.430051813471503</v>
      </c>
      <c r="J124" s="166" t="n">
        <v>448</v>
      </c>
      <c r="K124" s="166" t="n">
        <v>84</v>
      </c>
      <c r="L124" s="166" t="n">
        <f aca="false">J124-K124</f>
        <v>364</v>
      </c>
      <c r="M124" s="167" t="n">
        <f aca="false">K124/J124</f>
        <v>0.1875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6972</v>
      </c>
      <c r="G125" s="163" t="n">
        <f aca="false">G121+G122+G123+G124</f>
        <v>2615</v>
      </c>
      <c r="H125" s="163" t="n">
        <f aca="false">H121+H122+H123+H124</f>
        <v>4357</v>
      </c>
      <c r="I125" s="168" t="n">
        <f aca="false">G125/F125</f>
        <v>0.375071715433161</v>
      </c>
      <c r="J125" s="163" t="n">
        <f aca="false">J121+J122+J123+J124</f>
        <v>1649</v>
      </c>
      <c r="K125" s="163" t="n">
        <f aca="false">K121+K122+K123+K124</f>
        <v>344</v>
      </c>
      <c r="L125" s="163" t="n">
        <f aca="false">L121+L122+L123+L124</f>
        <v>1305</v>
      </c>
      <c r="M125" s="168" t="n">
        <f aca="false">K125/J125</f>
        <v>0.208611279563372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219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406</v>
      </c>
      <c r="H143" s="171" t="n">
        <f aca="false">F143-G143</f>
        <v>51</v>
      </c>
      <c r="I143" s="172" t="n">
        <f aca="false">G143/F143</f>
        <v>0.888402625820569</v>
      </c>
      <c r="J143" s="173" t="n">
        <f aca="false">F121</f>
        <v>2036</v>
      </c>
      <c r="K143" s="173" t="n">
        <f aca="false">G121</f>
        <v>849</v>
      </c>
      <c r="L143" s="174" t="n">
        <f aca="false">J143-K143</f>
        <v>1187</v>
      </c>
      <c r="M143" s="172" t="n">
        <f aca="false">K143/J143</f>
        <v>0.416994106090373</v>
      </c>
      <c r="N143" s="171" t="n">
        <f aca="false">N96+R96</f>
        <v>106</v>
      </c>
      <c r="O143" s="171" t="n">
        <f aca="false">O96+S96</f>
        <v>59</v>
      </c>
      <c r="P143" s="171" t="n">
        <f aca="false">N143-O143</f>
        <v>47</v>
      </c>
      <c r="Q143" s="172" t="n">
        <f aca="false">O143/N143</f>
        <v>0.556603773584906</v>
      </c>
      <c r="R143" s="173" t="n">
        <f aca="false">J121</f>
        <v>425</v>
      </c>
      <c r="S143" s="173" t="n">
        <f aca="false">K121</f>
        <v>106</v>
      </c>
      <c r="T143" s="174" t="n">
        <f aca="false">R143-S143</f>
        <v>319</v>
      </c>
      <c r="U143" s="172" t="n">
        <f aca="false">S143/R143</f>
        <v>0.249411764705882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148</v>
      </c>
      <c r="H144" s="176" t="n">
        <f aca="false">F144-G144</f>
        <v>34</v>
      </c>
      <c r="I144" s="177" t="n">
        <f aca="false">G144/F144</f>
        <v>0.813186813186813</v>
      </c>
      <c r="J144" s="178" t="n">
        <f aca="false">F122</f>
        <v>1625</v>
      </c>
      <c r="K144" s="178" t="n">
        <f aca="false">G122</f>
        <v>445</v>
      </c>
      <c r="L144" s="179" t="n">
        <f aca="false">J144-K144</f>
        <v>1180</v>
      </c>
      <c r="M144" s="177" t="n">
        <f aca="false">K144/J144</f>
        <v>0.273846153846154</v>
      </c>
      <c r="N144" s="176" t="n">
        <f aca="false">N97+R97</f>
        <v>20</v>
      </c>
      <c r="O144" s="176" t="n">
        <f aca="false">O97+S97</f>
        <v>11</v>
      </c>
      <c r="P144" s="176" t="n">
        <f aca="false">N144-O144</f>
        <v>9</v>
      </c>
      <c r="Q144" s="177" t="n">
        <f aca="false">O144/N144</f>
        <v>0.55</v>
      </c>
      <c r="R144" s="178" t="n">
        <f aca="false">J122</f>
        <v>436</v>
      </c>
      <c r="S144" s="178" t="n">
        <f aca="false">K122</f>
        <v>71</v>
      </c>
      <c r="T144" s="179" t="n">
        <f aca="false">R144-S144</f>
        <v>365</v>
      </c>
      <c r="U144" s="177" t="n">
        <f aca="false">S144/R144</f>
        <v>0.162844036697248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143</v>
      </c>
      <c r="H145" s="181" t="n">
        <f aca="false">F145-G145</f>
        <v>26</v>
      </c>
      <c r="I145" s="182" t="n">
        <f aca="false">G145/F145</f>
        <v>0.846153846153846</v>
      </c>
      <c r="J145" s="183" t="n">
        <f aca="false">F123</f>
        <v>1381</v>
      </c>
      <c r="K145" s="183" t="n">
        <f aca="false">G123</f>
        <v>491</v>
      </c>
      <c r="L145" s="184" t="n">
        <f aca="false">J145-K145</f>
        <v>890</v>
      </c>
      <c r="M145" s="182" t="n">
        <f aca="false">K145/J145</f>
        <v>0.355539464156408</v>
      </c>
      <c r="N145" s="181" t="n">
        <f aca="false">N98+R98</f>
        <v>20</v>
      </c>
      <c r="O145" s="181" t="n">
        <f aca="false">O98+S98</f>
        <v>8</v>
      </c>
      <c r="P145" s="181" t="n">
        <f aca="false">N145-O145</f>
        <v>12</v>
      </c>
      <c r="Q145" s="182" t="n">
        <f aca="false">O145/N145</f>
        <v>0.4</v>
      </c>
      <c r="R145" s="183" t="n">
        <f aca="false">J123</f>
        <v>340</v>
      </c>
      <c r="S145" s="183" t="n">
        <f aca="false">K123</f>
        <v>83</v>
      </c>
      <c r="T145" s="184" t="n">
        <f aca="false">R145-S145</f>
        <v>257</v>
      </c>
      <c r="U145" s="182" t="n">
        <f aca="false">S145/R145</f>
        <v>0.244117647058823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168</v>
      </c>
      <c r="H146" s="186" t="n">
        <f aca="false">F146-G146</f>
        <v>50</v>
      </c>
      <c r="I146" s="187" t="n">
        <f aca="false">G146/F146</f>
        <v>0.770642201834862</v>
      </c>
      <c r="J146" s="188" t="n">
        <f aca="false">F124</f>
        <v>1930</v>
      </c>
      <c r="K146" s="188" t="n">
        <f aca="false">G124</f>
        <v>830</v>
      </c>
      <c r="L146" s="189" t="n">
        <f aca="false">J146-K146</f>
        <v>1100</v>
      </c>
      <c r="M146" s="187" t="n">
        <f aca="false">K146/J146</f>
        <v>0.430051813471503</v>
      </c>
      <c r="N146" s="186" t="n">
        <f aca="false">N99+R99</f>
        <v>29</v>
      </c>
      <c r="O146" s="186" t="n">
        <f aca="false">O99+S99</f>
        <v>14</v>
      </c>
      <c r="P146" s="186" t="n">
        <f aca="false">N146-O146</f>
        <v>15</v>
      </c>
      <c r="Q146" s="187" t="n">
        <f aca="false">O146/N146</f>
        <v>0.482758620689655</v>
      </c>
      <c r="R146" s="188" t="n">
        <f aca="false">J124</f>
        <v>448</v>
      </c>
      <c r="S146" s="188" t="n">
        <f aca="false">K124</f>
        <v>84</v>
      </c>
      <c r="T146" s="189" t="n">
        <f aca="false">R146-S146</f>
        <v>364</v>
      </c>
      <c r="U146" s="187" t="n">
        <f aca="false">S146/R146</f>
        <v>0.1875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865</v>
      </c>
      <c r="H147" s="190" t="n">
        <f aca="false">F147-G147</f>
        <v>161</v>
      </c>
      <c r="I147" s="191" t="n">
        <f aca="false">G147/F147</f>
        <v>0.84307992202729</v>
      </c>
      <c r="J147" s="192" t="n">
        <f aca="false">F125</f>
        <v>6972</v>
      </c>
      <c r="K147" s="192" t="n">
        <f aca="false">G125</f>
        <v>2615</v>
      </c>
      <c r="L147" s="193" t="n">
        <f aca="false">J147-K147</f>
        <v>4357</v>
      </c>
      <c r="M147" s="191" t="n">
        <f aca="false">K147/J147</f>
        <v>0.375071715433161</v>
      </c>
      <c r="N147" s="190" t="n">
        <f aca="false">N100+R100</f>
        <v>175</v>
      </c>
      <c r="O147" s="190" t="n">
        <f aca="false">O100+S100</f>
        <v>92</v>
      </c>
      <c r="P147" s="190" t="n">
        <f aca="false">N147-O147</f>
        <v>83</v>
      </c>
      <c r="Q147" s="191" t="n">
        <f aca="false">O147/N147</f>
        <v>0.525714285714286</v>
      </c>
      <c r="R147" s="192" t="n">
        <f aca="false">J125</f>
        <v>1649</v>
      </c>
      <c r="S147" s="192" t="n">
        <f aca="false">K125</f>
        <v>344</v>
      </c>
      <c r="T147" s="193" t="n">
        <f aca="false">R147-S147</f>
        <v>1305</v>
      </c>
      <c r="U147" s="191" t="n">
        <f aca="false">S147/R147</f>
        <v>0.208611279563372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O23" activeCellId="0" sqref="O23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10</v>
      </c>
      <c r="P10" s="117" t="n">
        <f aca="false">N10-O10</f>
        <v>0</v>
      </c>
      <c r="Q10" s="119" t="n">
        <f aca="false">O10/N10</f>
        <v>1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40</v>
      </c>
      <c r="H11" s="117" t="n">
        <f aca="false">F11-G11</f>
        <v>5</v>
      </c>
      <c r="I11" s="119" t="n">
        <f aca="false">G11/F11</f>
        <v>0.888888888888889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20</v>
      </c>
      <c r="H14" s="117" t="n">
        <f aca="false">F14-G14</f>
        <v>0</v>
      </c>
      <c r="I14" s="119" t="n">
        <f aca="false">G14/F14</f>
        <v>1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20</v>
      </c>
      <c r="H16" s="117" t="n">
        <f aca="false">F16-G16</f>
        <v>8</v>
      </c>
      <c r="I16" s="119" t="n">
        <f aca="false">G16/F16</f>
        <v>0.714285714285714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29</v>
      </c>
      <c r="H17" s="117" t="n">
        <f aca="false">F17-G17</f>
        <v>1</v>
      </c>
      <c r="I17" s="119" t="n">
        <f aca="false">G17/F17</f>
        <v>0.966666666666667</v>
      </c>
      <c r="J17" s="120"/>
      <c r="K17" s="118"/>
      <c r="L17" s="117"/>
      <c r="M17" s="119"/>
      <c r="N17" s="117" t="n">
        <v>2</v>
      </c>
      <c r="O17" s="118" t="n">
        <v>1</v>
      </c>
      <c r="P17" s="117" t="n">
        <f aca="false">N17-O17</f>
        <v>1</v>
      </c>
      <c r="Q17" s="119" t="n">
        <f aca="false">O17/N17</f>
        <v>0.5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25</v>
      </c>
      <c r="P18" s="117" t="n">
        <f aca="false">N18-O18</f>
        <v>9</v>
      </c>
      <c r="Q18" s="119" t="n">
        <f aca="false">O18/N18</f>
        <v>0.735294117647059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/>
      <c r="L28" s="117" t="n">
        <f aca="false">J28-K28</f>
        <v>4</v>
      </c>
      <c r="M28" s="119" t="n">
        <f aca="false">K28/J28</f>
        <v>0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 t="n">
        <v>1</v>
      </c>
      <c r="L31" s="117" t="n">
        <f aca="false">J31-K31</f>
        <v>0</v>
      </c>
      <c r="M31" s="119" t="n">
        <f aca="false">K31/J31</f>
        <v>1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12</v>
      </c>
      <c r="H32" s="117" t="n">
        <f aca="false">F32-G32</f>
        <v>2</v>
      </c>
      <c r="I32" s="119" t="n">
        <f aca="false">G32/F32</f>
        <v>0.857142857142857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7</v>
      </c>
      <c r="H33" s="117" t="n">
        <f aca="false">F33-G33</f>
        <v>2</v>
      </c>
      <c r="I33" s="119" t="n">
        <f aca="false">G33/F33</f>
        <v>0.777777777777778</v>
      </c>
      <c r="J33" s="120"/>
      <c r="K33" s="118"/>
      <c r="L33" s="117"/>
      <c r="M33" s="119" t="n">
        <v>0.04</v>
      </c>
      <c r="N33" s="117" t="n">
        <v>4</v>
      </c>
      <c r="O33" s="118" t="n">
        <v>4</v>
      </c>
      <c r="P33" s="117" t="n">
        <f aca="false">N33-O33</f>
        <v>0</v>
      </c>
      <c r="Q33" s="119" t="n">
        <f aca="false">O33/N33</f>
        <v>1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5</v>
      </c>
      <c r="H34" s="117" t="n">
        <f aca="false">F34-G34</f>
        <v>1</v>
      </c>
      <c r="I34" s="119" t="n">
        <f aca="false">G34/F34</f>
        <v>0.833333333333333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3</v>
      </c>
      <c r="H35" s="117" t="n">
        <f aca="false">F35-G35</f>
        <v>2</v>
      </c>
      <c r="I35" s="119" t="n">
        <f aca="false">G35/F35</f>
        <v>0.6</v>
      </c>
      <c r="J35" s="120"/>
      <c r="K35" s="118"/>
      <c r="L35" s="117" t="s">
        <v>28</v>
      </c>
      <c r="M35" s="119"/>
      <c r="N35" s="117" t="n">
        <v>3</v>
      </c>
      <c r="O35" s="118" t="n">
        <v>0</v>
      </c>
      <c r="P35" s="117" t="n">
        <f aca="false">N35-O35</f>
        <v>3</v>
      </c>
      <c r="Q35" s="119" t="n">
        <f aca="false">O35/N35</f>
        <v>0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407</v>
      </c>
      <c r="H37" s="121" t="n">
        <f aca="false">F37-G37</f>
        <v>34</v>
      </c>
      <c r="I37" s="122" t="n">
        <f aca="false">G37/F37</f>
        <v>0.922902494331066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57</v>
      </c>
      <c r="P37" s="121" t="n">
        <f aca="false">SUM(P7:P36)</f>
        <v>46</v>
      </c>
      <c r="Q37" s="122" t="n">
        <f aca="false">O37/N37</f>
        <v>0.553398058252427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7</v>
      </c>
      <c r="H40" s="125" t="n">
        <f aca="false">F40-G40</f>
        <v>3</v>
      </c>
      <c r="I40" s="127" t="n">
        <f aca="false">G40/F40</f>
        <v>0.7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8</v>
      </c>
      <c r="H41" s="125" t="n">
        <f aca="false">F41-G41</f>
        <v>2</v>
      </c>
      <c r="I41" s="127" t="n">
        <f aca="false">G41/F41</f>
        <v>0.8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9</v>
      </c>
      <c r="H43" s="125" t="n">
        <f aca="false">F43-G43</f>
        <v>1</v>
      </c>
      <c r="I43" s="127" t="n">
        <f aca="false">G43/F43</f>
        <v>0.9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13</v>
      </c>
      <c r="L48" s="125" t="n">
        <f aca="false">J48-K48</f>
        <v>1</v>
      </c>
      <c r="M48" s="127" t="n">
        <f aca="false">K48/J48</f>
        <v>0.928571428571429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135</v>
      </c>
      <c r="H53" s="121" t="n">
        <f aca="false">SUM(H38:H52)</f>
        <v>25</v>
      </c>
      <c r="I53" s="122" t="n">
        <f aca="false">G53/F53</f>
        <v>0.84375</v>
      </c>
      <c r="J53" s="121" t="n">
        <f aca="false">SUM(J38:J52)</f>
        <v>22</v>
      </c>
      <c r="K53" s="121" t="n">
        <f aca="false">SUM(K38:K52)</f>
        <v>19</v>
      </c>
      <c r="L53" s="121" t="n">
        <f aca="false">SUM(L38:L52)</f>
        <v>3</v>
      </c>
      <c r="M53" s="122" t="n">
        <f aca="false">K53/J53</f>
        <v>0.863636363636364</v>
      </c>
      <c r="N53" s="121" t="n">
        <f aca="false">SUM(N38:N52)</f>
        <v>20</v>
      </c>
      <c r="O53" s="121" t="n">
        <f aca="false">SUM(O38:O52)</f>
        <v>12</v>
      </c>
      <c r="P53" s="121" t="n">
        <f aca="false">N53-O53</f>
        <v>8</v>
      </c>
      <c r="Q53" s="122" t="n">
        <f aca="false">O53/N53</f>
        <v>0.6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7</v>
      </c>
      <c r="H54" s="130" t="n">
        <f aca="false">F54-G54</f>
        <v>3</v>
      </c>
      <c r="I54" s="132" t="n">
        <f aca="false">G54/F54</f>
        <v>0.7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6</v>
      </c>
      <c r="H56" s="130" t="n">
        <f aca="false">F56-G56</f>
        <v>4</v>
      </c>
      <c r="I56" s="132" t="n">
        <f aca="false">G56/F56</f>
        <v>0.6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9</v>
      </c>
      <c r="H57" s="130" t="n">
        <f aca="false">F57-G57</f>
        <v>1</v>
      </c>
      <c r="I57" s="132" t="n">
        <f aca="false">G57/F57</f>
        <v>0.9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9</v>
      </c>
      <c r="H58" s="130" t="n">
        <f aca="false">F58-G58</f>
        <v>1</v>
      </c>
      <c r="I58" s="132" t="n">
        <f aca="false">G58/F58</f>
        <v>0.9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9</v>
      </c>
      <c r="H59" s="130" t="n">
        <f aca="false">F59-G59</f>
        <v>5</v>
      </c>
      <c r="I59" s="132" t="n">
        <f aca="false">G59/F59</f>
        <v>0.642857142857143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4</v>
      </c>
      <c r="H60" s="130" t="n">
        <f aca="false">F60-G60</f>
        <v>4</v>
      </c>
      <c r="I60" s="132" t="n">
        <f aca="false">G60/F60</f>
        <v>0.5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6</v>
      </c>
      <c r="H61" s="130" t="n">
        <f aca="false">F61-G61</f>
        <v>2</v>
      </c>
      <c r="I61" s="132" t="n">
        <f aca="false">G61/F61</f>
        <v>0.75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8</v>
      </c>
      <c r="H62" s="130" t="n">
        <f aca="false">F62-G62</f>
        <v>2</v>
      </c>
      <c r="I62" s="132" t="n">
        <f aca="false">G62/F62</f>
        <v>0.8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6</v>
      </c>
      <c r="H65" s="130" t="n">
        <f aca="false">F65-G65</f>
        <v>2</v>
      </c>
      <c r="I65" s="132" t="n">
        <f aca="false">G65/F65</f>
        <v>0.75</v>
      </c>
      <c r="J65" s="130"/>
      <c r="K65" s="131"/>
      <c r="L65" s="130"/>
      <c r="M65" s="132"/>
      <c r="N65" s="130" t="n">
        <v>6</v>
      </c>
      <c r="O65" s="131" t="n">
        <v>2</v>
      </c>
      <c r="P65" s="130" t="n">
        <f aca="false">N65-O65</f>
        <v>4</v>
      </c>
      <c r="Q65" s="132" t="n">
        <f aca="false">O65/N65</f>
        <v>0.333333333333333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13</v>
      </c>
      <c r="H68" s="130" t="n">
        <f aca="false">F68-G68</f>
        <v>7</v>
      </c>
      <c r="I68" s="132" t="n">
        <f aca="false">G68/F68</f>
        <v>0.65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133</v>
      </c>
      <c r="H70" s="121" t="n">
        <f aca="false">SUM(H54:H69)</f>
        <v>31</v>
      </c>
      <c r="I70" s="122" t="n">
        <f aca="false">G70/F70</f>
        <v>0.810975609756098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9</v>
      </c>
      <c r="P70" s="121" t="n">
        <f aca="false">SUM(P54:P69)</f>
        <v>12</v>
      </c>
      <c r="Q70" s="122" t="n">
        <f aca="false">O70/N70</f>
        <v>0.45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1</v>
      </c>
      <c r="P71" s="137" t="n">
        <f aca="false">N71-O71</f>
        <v>1</v>
      </c>
      <c r="Q71" s="139" t="n">
        <f aca="false">O71/N71</f>
        <v>0.5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3</v>
      </c>
      <c r="H73" s="137" t="n">
        <f aca="false">F73-G73</f>
        <v>2</v>
      </c>
      <c r="I73" s="139" t="n">
        <f aca="false">G73/F73</f>
        <v>0.6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53</v>
      </c>
      <c r="H74" s="137" t="n">
        <f aca="false">F74-G74</f>
        <v>10</v>
      </c>
      <c r="I74" s="139" t="n">
        <f aca="false">G74/F74</f>
        <v>0.841269841269841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1</v>
      </c>
      <c r="H77" s="137" t="n">
        <f aca="false">F77-G77</f>
        <v>6</v>
      </c>
      <c r="I77" s="139" t="n">
        <f aca="false">G77/F77</f>
        <v>0.142857142857143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8</v>
      </c>
      <c r="H83" s="137" t="n">
        <f aca="false">F83-G83</f>
        <v>1</v>
      </c>
      <c r="I83" s="139" t="n">
        <f aca="false">G83/F83</f>
        <v>0.888888888888889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7</v>
      </c>
      <c r="H84" s="137" t="n">
        <f aca="false">F84-G84</f>
        <v>1</v>
      </c>
      <c r="I84" s="139" t="n">
        <f aca="false">G84/F84</f>
        <v>0.875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169</v>
      </c>
      <c r="H85" s="121" t="n">
        <f aca="false">SUM(H71:H84)</f>
        <v>34</v>
      </c>
      <c r="I85" s="122" t="n">
        <f aca="false">G85/F85</f>
        <v>0.832512315270936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13</v>
      </c>
      <c r="P85" s="121" t="n">
        <f aca="false">SUM(P71:P84)</f>
        <v>16</v>
      </c>
      <c r="Q85" s="122" t="n">
        <f aca="false">O85/N85</f>
        <v>0.448275862068966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844</v>
      </c>
      <c r="H86" s="121" t="n">
        <f aca="false">H37+H53+H70+H85</f>
        <v>124</v>
      </c>
      <c r="I86" s="122" t="n">
        <f aca="false">G86/F86</f>
        <v>0.871900826446281</v>
      </c>
      <c r="J86" s="121" t="n">
        <f aca="false">J37+J53+J70+J85</f>
        <v>58</v>
      </c>
      <c r="K86" s="121" t="n">
        <f aca="false">K37+K53+K70+K85</f>
        <v>24</v>
      </c>
      <c r="L86" s="121" t="n">
        <f aca="false">L37+L53+L70+L85</f>
        <v>34</v>
      </c>
      <c r="M86" s="122" t="n">
        <f aca="false">K86/J86</f>
        <v>0.413793103448276</v>
      </c>
      <c r="N86" s="121" t="n">
        <f aca="false">N37+N53+N70+N85</f>
        <v>172</v>
      </c>
      <c r="O86" s="121" t="n">
        <f aca="false">O37+O53+O70+O85</f>
        <v>91</v>
      </c>
      <c r="P86" s="121" t="n">
        <f aca="false">P37+P53+P70+P85</f>
        <v>82</v>
      </c>
      <c r="Q86" s="122" t="n">
        <f aca="false">O86/N86</f>
        <v>0.529069767441861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223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407</v>
      </c>
      <c r="H96" s="148" t="n">
        <f aca="false">H37</f>
        <v>34</v>
      </c>
      <c r="I96" s="149" t="n">
        <f aca="false">I37</f>
        <v>0.922902494331066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57</v>
      </c>
      <c r="P96" s="148" t="n">
        <f aca="false">P37</f>
        <v>46</v>
      </c>
      <c r="Q96" s="149" t="n">
        <f aca="false">Q37</f>
        <v>0.553398058252427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466</v>
      </c>
      <c r="X96" s="148" t="n">
        <f aca="false">V96-W96</f>
        <v>97</v>
      </c>
      <c r="Y96" s="149" t="n">
        <f aca="false">W96/V96</f>
        <v>0.827708703374778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135</v>
      </c>
      <c r="H97" s="151" t="n">
        <f aca="false">H53</f>
        <v>25</v>
      </c>
      <c r="I97" s="152" t="n">
        <f aca="false">I53</f>
        <v>0.84375</v>
      </c>
      <c r="J97" s="151" t="n">
        <f aca="false">J53</f>
        <v>22</v>
      </c>
      <c r="K97" s="151" t="n">
        <f aca="false">K53</f>
        <v>19</v>
      </c>
      <c r="L97" s="151" t="n">
        <f aca="false">L53</f>
        <v>3</v>
      </c>
      <c r="M97" s="152" t="n">
        <f aca="false">M53</f>
        <v>0.863636363636364</v>
      </c>
      <c r="N97" s="151" t="n">
        <f aca="false">N53</f>
        <v>20</v>
      </c>
      <c r="O97" s="151" t="n">
        <f aca="false">O53</f>
        <v>12</v>
      </c>
      <c r="P97" s="151" t="n">
        <f aca="false">P53</f>
        <v>8</v>
      </c>
      <c r="Q97" s="152" t="n">
        <f aca="false">Q53</f>
        <v>0.6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166</v>
      </c>
      <c r="X97" s="148" t="n">
        <f aca="false">V97-W97</f>
        <v>36</v>
      </c>
      <c r="Y97" s="149" t="n">
        <f aca="false">W97/V97</f>
        <v>0.821782178217822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133</v>
      </c>
      <c r="H98" s="154" t="n">
        <f aca="false">H70</f>
        <v>31</v>
      </c>
      <c r="I98" s="155" t="n">
        <f aca="false">I70</f>
        <v>0.810975609756098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9</v>
      </c>
      <c r="P98" s="154" t="n">
        <f aca="false">P70</f>
        <v>12</v>
      </c>
      <c r="Q98" s="155" t="n">
        <f aca="false">Q70</f>
        <v>0.45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145</v>
      </c>
      <c r="X98" s="148" t="n">
        <f aca="false">V98-W98</f>
        <v>44</v>
      </c>
      <c r="Y98" s="149" t="n">
        <f aca="false">W98/V98</f>
        <v>0.767195767195767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169</v>
      </c>
      <c r="H99" s="121" t="n">
        <f aca="false">H85</f>
        <v>34</v>
      </c>
      <c r="I99" s="122" t="n">
        <f aca="false">I85</f>
        <v>0.832512315270936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13</v>
      </c>
      <c r="P99" s="121" t="n">
        <f aca="false">P85</f>
        <v>16</v>
      </c>
      <c r="Q99" s="122" t="n">
        <f aca="false">Q85</f>
        <v>0.448275862068966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184</v>
      </c>
      <c r="X99" s="148" t="n">
        <f aca="false">V99-W99</f>
        <v>63</v>
      </c>
      <c r="Y99" s="149" t="n">
        <f aca="false">W99/V99</f>
        <v>0.744939271255061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844</v>
      </c>
      <c r="H100" s="121" t="n">
        <f aca="false">H86</f>
        <v>124</v>
      </c>
      <c r="I100" s="122" t="n">
        <f aca="false">I86</f>
        <v>0.871900826446281</v>
      </c>
      <c r="J100" s="121" t="n">
        <f aca="false">J86</f>
        <v>58</v>
      </c>
      <c r="K100" s="121" t="n">
        <f aca="false">K86</f>
        <v>24</v>
      </c>
      <c r="L100" s="121" t="n">
        <f aca="false">L86</f>
        <v>34</v>
      </c>
      <c r="M100" s="122" t="n">
        <f aca="false">M86</f>
        <v>0.413793103448276</v>
      </c>
      <c r="N100" s="121" t="n">
        <f aca="false">N86</f>
        <v>172</v>
      </c>
      <c r="O100" s="121" t="n">
        <f aca="false">O86</f>
        <v>91</v>
      </c>
      <c r="P100" s="121" t="n">
        <f aca="false">P86</f>
        <v>82</v>
      </c>
      <c r="Q100" s="122" t="n">
        <f aca="false">Q86</f>
        <v>0.529069767441861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961</v>
      </c>
      <c r="X100" s="148" t="n">
        <f aca="false">V100-W100</f>
        <v>240</v>
      </c>
      <c r="Y100" s="149" t="n">
        <f aca="false">W100/V100</f>
        <v>0.800166527893422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224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868</v>
      </c>
      <c r="M113" s="121"/>
      <c r="N113" s="121"/>
      <c r="O113" s="121" t="n">
        <f aca="false">I113-L113</f>
        <v>158</v>
      </c>
      <c r="P113" s="121"/>
      <c r="Q113" s="121"/>
      <c r="R113" s="160" t="n">
        <f aca="false">L113/I113</f>
        <v>0.846003898635478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93</v>
      </c>
      <c r="M114" s="121"/>
      <c r="N114" s="121"/>
      <c r="O114" s="121" t="n">
        <f aca="false">I114-L114</f>
        <v>82</v>
      </c>
      <c r="P114" s="121"/>
      <c r="Q114" s="121"/>
      <c r="R114" s="160" t="n">
        <f aca="false">L114/I114</f>
        <v>0.531428571428571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961</v>
      </c>
      <c r="M115" s="121"/>
      <c r="N115" s="121"/>
      <c r="O115" s="121" t="n">
        <f aca="false">SUM(O113:O114)</f>
        <v>240</v>
      </c>
      <c r="P115" s="121"/>
      <c r="Q115" s="121"/>
      <c r="R115" s="160" t="n">
        <f aca="false">L115/I115</f>
        <v>0.800166527893422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2027</v>
      </c>
      <c r="G121" s="166" t="n">
        <v>8004</v>
      </c>
      <c r="H121" s="166" t="n">
        <f aca="false">F121-G121</f>
        <v>-5977</v>
      </c>
      <c r="I121" s="167" t="n">
        <f aca="false">G121/F121</f>
        <v>3.94869264923532</v>
      </c>
      <c r="J121" s="166" t="n">
        <v>423</v>
      </c>
      <c r="K121" s="166" t="n">
        <v>110</v>
      </c>
      <c r="L121" s="166" t="n">
        <f aca="false">J121-K121</f>
        <v>313</v>
      </c>
      <c r="M121" s="167" t="n">
        <f aca="false">K121/J121</f>
        <v>0.260047281323877</v>
      </c>
    </row>
    <row r="122" customFormat="false" ht="15" hidden="false" customHeight="false" outlineLevel="0" collapsed="false">
      <c r="E122" s="163" t="s">
        <v>61</v>
      </c>
      <c r="F122" s="166" t="n">
        <v>1609</v>
      </c>
      <c r="G122" s="166" t="n">
        <v>447</v>
      </c>
      <c r="H122" s="166" t="n">
        <f aca="false">F122-G122</f>
        <v>1162</v>
      </c>
      <c r="I122" s="167" t="n">
        <f aca="false">G122/F122</f>
        <v>0.277812305779988</v>
      </c>
      <c r="J122" s="166" t="n">
        <v>432</v>
      </c>
      <c r="K122" s="166" t="n">
        <v>71</v>
      </c>
      <c r="L122" s="166" t="n">
        <f aca="false">J122-K122</f>
        <v>361</v>
      </c>
      <c r="M122" s="167" t="n">
        <f aca="false">K122/J122</f>
        <v>0.164351851851852</v>
      </c>
    </row>
    <row r="123" customFormat="false" ht="15" hidden="false" customHeight="false" outlineLevel="0" collapsed="false">
      <c r="E123" s="163" t="s">
        <v>85</v>
      </c>
      <c r="F123" s="166" t="n">
        <v>1377</v>
      </c>
      <c r="G123" s="166" t="n">
        <v>467</v>
      </c>
      <c r="H123" s="166" t="n">
        <f aca="false">F123-G123</f>
        <v>910</v>
      </c>
      <c r="I123" s="167" t="n">
        <f aca="false">G123/F123</f>
        <v>0.339143064633261</v>
      </c>
      <c r="J123" s="166" t="n">
        <v>338</v>
      </c>
      <c r="K123" s="166" t="n">
        <v>84</v>
      </c>
      <c r="L123" s="166" t="n">
        <f aca="false">J123-K123</f>
        <v>254</v>
      </c>
      <c r="M123" s="167" t="n">
        <f aca="false">K123/J123</f>
        <v>0.248520710059172</v>
      </c>
    </row>
    <row r="124" customFormat="false" ht="15" hidden="false" customHeight="false" outlineLevel="0" collapsed="false">
      <c r="E124" s="163" t="s">
        <v>109</v>
      </c>
      <c r="F124" s="166" t="n">
        <v>1933</v>
      </c>
      <c r="G124" s="166" t="n">
        <v>826</v>
      </c>
      <c r="H124" s="166" t="n">
        <f aca="false">F124-G124</f>
        <v>1107</v>
      </c>
      <c r="I124" s="167" t="n">
        <f aca="false">G124/F124</f>
        <v>0.42731505431971</v>
      </c>
      <c r="J124" s="166" t="n">
        <v>447</v>
      </c>
      <c r="K124" s="166" t="n">
        <v>74</v>
      </c>
      <c r="L124" s="166" t="n">
        <f aca="false">J124-K124</f>
        <v>373</v>
      </c>
      <c r="M124" s="167" t="n">
        <f aca="false">K124/J124</f>
        <v>0.165548098434004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6946</v>
      </c>
      <c r="G125" s="163" t="n">
        <f aca="false">G121+G122+G123+G124</f>
        <v>9744</v>
      </c>
      <c r="H125" s="163" t="n">
        <f aca="false">H121+H122+H123+H124</f>
        <v>-2798</v>
      </c>
      <c r="I125" s="168" t="n">
        <f aca="false">G125/F125</f>
        <v>1.40282176792399</v>
      </c>
      <c r="J125" s="163" t="n">
        <f aca="false">J121+J122+J123+J124</f>
        <v>1640</v>
      </c>
      <c r="K125" s="163" t="n">
        <f aca="false">K121+K122+K123+K124</f>
        <v>339</v>
      </c>
      <c r="L125" s="163" t="n">
        <f aca="false">L121+L122+L123+L124</f>
        <v>1301</v>
      </c>
      <c r="M125" s="168" t="n">
        <f aca="false">K125/J125</f>
        <v>0.206707317073171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222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407</v>
      </c>
      <c r="H143" s="171" t="n">
        <f aca="false">F143-G143</f>
        <v>50</v>
      </c>
      <c r="I143" s="172" t="n">
        <f aca="false">G143/F143</f>
        <v>0.890590809628009</v>
      </c>
      <c r="J143" s="173" t="n">
        <f aca="false">F121</f>
        <v>2027</v>
      </c>
      <c r="K143" s="173" t="n">
        <f aca="false">G121</f>
        <v>8004</v>
      </c>
      <c r="L143" s="174" t="n">
        <f aca="false">J143-K143</f>
        <v>-5977</v>
      </c>
      <c r="M143" s="172" t="n">
        <f aca="false">K143/J143</f>
        <v>3.94869264923532</v>
      </c>
      <c r="N143" s="171" t="n">
        <f aca="false">N96+R96</f>
        <v>106</v>
      </c>
      <c r="O143" s="171" t="n">
        <f aca="false">O96+S96</f>
        <v>59</v>
      </c>
      <c r="P143" s="171" t="n">
        <f aca="false">N143-O143</f>
        <v>47</v>
      </c>
      <c r="Q143" s="172" t="n">
        <f aca="false">O143/N143</f>
        <v>0.556603773584906</v>
      </c>
      <c r="R143" s="173" t="n">
        <f aca="false">J121</f>
        <v>423</v>
      </c>
      <c r="S143" s="173" t="n">
        <f aca="false">K121</f>
        <v>110</v>
      </c>
      <c r="T143" s="174" t="n">
        <f aca="false">R143-S143</f>
        <v>313</v>
      </c>
      <c r="U143" s="172" t="n">
        <f aca="false">S143/R143</f>
        <v>0.260047281323877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154</v>
      </c>
      <c r="H144" s="176" t="n">
        <f aca="false">F144-G144</f>
        <v>28</v>
      </c>
      <c r="I144" s="177" t="n">
        <f aca="false">G144/F144</f>
        <v>0.846153846153846</v>
      </c>
      <c r="J144" s="178" t="n">
        <f aca="false">F122</f>
        <v>1609</v>
      </c>
      <c r="K144" s="178" t="n">
        <f aca="false">G122</f>
        <v>447</v>
      </c>
      <c r="L144" s="179" t="n">
        <f aca="false">J144-K144</f>
        <v>1162</v>
      </c>
      <c r="M144" s="177" t="n">
        <f aca="false">K144/J144</f>
        <v>0.277812305779988</v>
      </c>
      <c r="N144" s="176" t="n">
        <f aca="false">N97+R97</f>
        <v>20</v>
      </c>
      <c r="O144" s="176" t="n">
        <f aca="false">O97+S97</f>
        <v>12</v>
      </c>
      <c r="P144" s="176" t="n">
        <f aca="false">N144-O144</f>
        <v>8</v>
      </c>
      <c r="Q144" s="177" t="n">
        <f aca="false">O144/N144</f>
        <v>0.6</v>
      </c>
      <c r="R144" s="178" t="n">
        <f aca="false">J122</f>
        <v>432</v>
      </c>
      <c r="S144" s="178" t="n">
        <f aca="false">K122</f>
        <v>71</v>
      </c>
      <c r="T144" s="179" t="n">
        <f aca="false">R144-S144</f>
        <v>361</v>
      </c>
      <c r="U144" s="177" t="n">
        <f aca="false">S144/R144</f>
        <v>0.164351851851852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136</v>
      </c>
      <c r="H145" s="181" t="n">
        <f aca="false">F145-G145</f>
        <v>33</v>
      </c>
      <c r="I145" s="182" t="n">
        <f aca="false">G145/F145</f>
        <v>0.804733727810651</v>
      </c>
      <c r="J145" s="183" t="n">
        <f aca="false">F123</f>
        <v>1377</v>
      </c>
      <c r="K145" s="183" t="n">
        <f aca="false">G123</f>
        <v>467</v>
      </c>
      <c r="L145" s="184" t="n">
        <f aca="false">J145-K145</f>
        <v>910</v>
      </c>
      <c r="M145" s="182" t="n">
        <f aca="false">K145/J145</f>
        <v>0.339143064633261</v>
      </c>
      <c r="N145" s="181" t="n">
        <f aca="false">N98+R98</f>
        <v>20</v>
      </c>
      <c r="O145" s="181" t="n">
        <f aca="false">O98+S98</f>
        <v>9</v>
      </c>
      <c r="P145" s="181" t="n">
        <f aca="false">N145-O145</f>
        <v>11</v>
      </c>
      <c r="Q145" s="182" t="n">
        <f aca="false">O145/N145</f>
        <v>0.45</v>
      </c>
      <c r="R145" s="183" t="n">
        <f aca="false">J123</f>
        <v>338</v>
      </c>
      <c r="S145" s="183" t="n">
        <f aca="false">K123</f>
        <v>84</v>
      </c>
      <c r="T145" s="184" t="n">
        <f aca="false">R145-S145</f>
        <v>254</v>
      </c>
      <c r="U145" s="182" t="n">
        <f aca="false">S145/R145</f>
        <v>0.248520710059172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171</v>
      </c>
      <c r="H146" s="186" t="n">
        <f aca="false">F146-G146</f>
        <v>47</v>
      </c>
      <c r="I146" s="187" t="n">
        <f aca="false">G146/F146</f>
        <v>0.784403669724771</v>
      </c>
      <c r="J146" s="188" t="n">
        <f aca="false">F124</f>
        <v>1933</v>
      </c>
      <c r="K146" s="188" t="n">
        <f aca="false">G124</f>
        <v>826</v>
      </c>
      <c r="L146" s="189" t="n">
        <f aca="false">J146-K146</f>
        <v>1107</v>
      </c>
      <c r="M146" s="187" t="n">
        <f aca="false">K146/J146</f>
        <v>0.42731505431971</v>
      </c>
      <c r="N146" s="186" t="n">
        <f aca="false">N99+R99</f>
        <v>29</v>
      </c>
      <c r="O146" s="186" t="n">
        <f aca="false">O99+S99</f>
        <v>13</v>
      </c>
      <c r="P146" s="186" t="n">
        <f aca="false">N146-O146</f>
        <v>16</v>
      </c>
      <c r="Q146" s="187" t="n">
        <f aca="false">O146/N146</f>
        <v>0.448275862068966</v>
      </c>
      <c r="R146" s="188" t="n">
        <f aca="false">J124</f>
        <v>447</v>
      </c>
      <c r="S146" s="188" t="n">
        <f aca="false">K124</f>
        <v>74</v>
      </c>
      <c r="T146" s="189" t="n">
        <f aca="false">R146-S146</f>
        <v>373</v>
      </c>
      <c r="U146" s="187" t="n">
        <f aca="false">S146/R146</f>
        <v>0.165548098434004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868</v>
      </c>
      <c r="H147" s="190" t="n">
        <f aca="false">F147-G147</f>
        <v>158</v>
      </c>
      <c r="I147" s="191" t="n">
        <f aca="false">G147/F147</f>
        <v>0.846003898635478</v>
      </c>
      <c r="J147" s="192" t="n">
        <f aca="false">F125</f>
        <v>6946</v>
      </c>
      <c r="K147" s="192" t="n">
        <f aca="false">G125</f>
        <v>9744</v>
      </c>
      <c r="L147" s="193" t="n">
        <f aca="false">J147-K147</f>
        <v>-2798</v>
      </c>
      <c r="M147" s="191" t="n">
        <f aca="false">K147/J147</f>
        <v>1.40282176792399</v>
      </c>
      <c r="N147" s="190" t="n">
        <f aca="false">N100+R100</f>
        <v>175</v>
      </c>
      <c r="O147" s="190" t="n">
        <f aca="false">O100+S100</f>
        <v>93</v>
      </c>
      <c r="P147" s="190" t="n">
        <f aca="false">N147-O147</f>
        <v>82</v>
      </c>
      <c r="Q147" s="191" t="n">
        <f aca="false">O147/N147</f>
        <v>0.531428571428571</v>
      </c>
      <c r="R147" s="192" t="n">
        <f aca="false">J125</f>
        <v>1640</v>
      </c>
      <c r="S147" s="192" t="n">
        <f aca="false">K125</f>
        <v>339</v>
      </c>
      <c r="T147" s="193" t="n">
        <f aca="false">R147-S147</f>
        <v>1301</v>
      </c>
      <c r="U147" s="191" t="n">
        <f aca="false">S147/R147</f>
        <v>0.206707317073171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70" colorId="64" zoomScale="68" zoomScaleNormal="68" zoomScalePageLayoutView="100" workbookViewId="0">
      <selection pane="topLeft" activeCell="N118" activeCellId="0" sqref="N118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3.8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3.8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9</v>
      </c>
      <c r="P8" s="117" t="n">
        <f aca="false">N8-O8</f>
        <v>1</v>
      </c>
      <c r="Q8" s="119" t="n">
        <f aca="false">O8/N8</f>
        <v>0.9</v>
      </c>
      <c r="R8" s="117"/>
      <c r="S8" s="118"/>
      <c r="T8" s="117"/>
      <c r="U8" s="119"/>
    </row>
    <row r="9" customFormat="false" ht="13.8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3.8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3.8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3.8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3.8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3.8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19</v>
      </c>
      <c r="H14" s="117" t="n">
        <f aca="false">F14-G14</f>
        <v>1</v>
      </c>
      <c r="I14" s="119" t="n">
        <f aca="false">G14/F14</f>
        <v>0.95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3.8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3.8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21</v>
      </c>
      <c r="H16" s="117" t="n">
        <f aca="false">F16-G16</f>
        <v>7</v>
      </c>
      <c r="I16" s="119" t="n">
        <f aca="false">G16/F16</f>
        <v>0.75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3.8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29</v>
      </c>
      <c r="H17" s="117" t="n">
        <f aca="false">F17-G17</f>
        <v>1</v>
      </c>
      <c r="I17" s="119" t="n">
        <f aca="false">G17/F17</f>
        <v>0.966666666666667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3.8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29</v>
      </c>
      <c r="P18" s="117" t="n">
        <f aca="false">N18-O18</f>
        <v>5</v>
      </c>
      <c r="Q18" s="119" t="n">
        <f aca="false">O18/N18</f>
        <v>0.852941176470588</v>
      </c>
      <c r="R18" s="117"/>
      <c r="S18" s="118"/>
      <c r="T18" s="117"/>
      <c r="U18" s="119"/>
    </row>
    <row r="19" customFormat="false" ht="13.8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3.8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9</v>
      </c>
      <c r="H20" s="117" t="n">
        <f aca="false">F20-G20</f>
        <v>1</v>
      </c>
      <c r="I20" s="119" t="n">
        <f aca="false">G20/F20</f>
        <v>0.9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3.8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3.8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3.8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37</v>
      </c>
      <c r="H23" s="117" t="n">
        <f aca="false">F23-G23</f>
        <v>3</v>
      </c>
      <c r="I23" s="119" t="n">
        <f aca="false">G23/F23</f>
        <v>0.925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3.8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3.8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/>
      <c r="P25" s="117" t="n">
        <f aca="false">N25-O25</f>
        <v>3</v>
      </c>
      <c r="Q25" s="119" t="n">
        <f aca="false">O25/N25</f>
        <v>0</v>
      </c>
      <c r="R25" s="117"/>
      <c r="S25" s="118"/>
      <c r="T25" s="117"/>
      <c r="U25" s="119"/>
    </row>
    <row r="26" customFormat="false" ht="13.8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3.8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3.8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1</v>
      </c>
      <c r="L28" s="117" t="n">
        <f aca="false">J28-K28</f>
        <v>3</v>
      </c>
      <c r="M28" s="119" t="n">
        <f aca="false">K28/J28</f>
        <v>0.25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3.8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3.8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3.8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3</v>
      </c>
      <c r="H31" s="117" t="n">
        <f aca="false">F31-G31</f>
        <v>1</v>
      </c>
      <c r="I31" s="119" t="n">
        <f aca="false">G31/F31</f>
        <v>0.75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3.8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3.8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9</v>
      </c>
      <c r="H33" s="117" t="n">
        <f aca="false">F33-G33</f>
        <v>0</v>
      </c>
      <c r="I33" s="119" t="n">
        <f aca="false">G33/F33</f>
        <v>1</v>
      </c>
      <c r="J33" s="120"/>
      <c r="K33" s="118"/>
      <c r="L33" s="117"/>
      <c r="M33" s="119" t="n">
        <v>0.04</v>
      </c>
      <c r="N33" s="117" t="n">
        <v>4</v>
      </c>
      <c r="O33" s="118" t="n">
        <v>4</v>
      </c>
      <c r="P33" s="117" t="n">
        <f aca="false">N33-O33</f>
        <v>0</v>
      </c>
      <c r="Q33" s="119" t="n">
        <f aca="false">O33/N33</f>
        <v>1</v>
      </c>
      <c r="R33" s="117"/>
      <c r="S33" s="118"/>
      <c r="T33" s="117"/>
      <c r="U33" s="119"/>
    </row>
    <row r="34" customFormat="false" ht="13.8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3.8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0</v>
      </c>
      <c r="P35" s="117" t="n">
        <f aca="false">N35-O35</f>
        <v>3</v>
      </c>
      <c r="Q35" s="119" t="n">
        <f aca="false">O35/N35</f>
        <v>0</v>
      </c>
      <c r="R35" s="117"/>
      <c r="S35" s="118"/>
      <c r="T35" s="117"/>
      <c r="U35" s="119"/>
    </row>
    <row r="36" customFormat="false" ht="13.8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3.8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412</v>
      </c>
      <c r="H37" s="121" t="n">
        <f aca="false">F37-G37</f>
        <v>29</v>
      </c>
      <c r="I37" s="122" t="n">
        <f aca="false">G37/F37</f>
        <v>0.934240362811791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56</v>
      </c>
      <c r="P37" s="121" t="n">
        <f aca="false">SUM(P7:P36)</f>
        <v>47</v>
      </c>
      <c r="Q37" s="122" t="n">
        <f aca="false">O37/N37</f>
        <v>0.543689320388349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3.8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3.8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1</v>
      </c>
      <c r="P39" s="125" t="n">
        <f aca="false">N39-O39</f>
        <v>2</v>
      </c>
      <c r="Q39" s="127" t="n">
        <f aca="false">O39/N39</f>
        <v>0.333333333333333</v>
      </c>
      <c r="R39" s="125"/>
      <c r="S39" s="126"/>
      <c r="T39" s="125"/>
      <c r="U39" s="127"/>
    </row>
    <row r="40" customFormat="false" ht="13.8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3.8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8</v>
      </c>
      <c r="H41" s="125" t="n">
        <f aca="false">F41-G41</f>
        <v>2</v>
      </c>
      <c r="I41" s="127" t="n">
        <f aca="false">G41/F41</f>
        <v>0.8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3.8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3.8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3.8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1</v>
      </c>
      <c r="L44" s="125" t="n">
        <f aca="false">J44-K44</f>
        <v>1</v>
      </c>
      <c r="M44" s="127" t="n">
        <f aca="false">K44/J44</f>
        <v>0.5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3.8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3.8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3.8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3.8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13</v>
      </c>
      <c r="L48" s="125" t="n">
        <f aca="false">J48-K48</f>
        <v>1</v>
      </c>
      <c r="M48" s="127" t="n">
        <f aca="false">K48/J48</f>
        <v>0.928571428571429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3.8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4</v>
      </c>
      <c r="H49" s="125" t="n">
        <f aca="false">F49-G49</f>
        <v>4</v>
      </c>
      <c r="I49" s="127" t="n">
        <f aca="false">G49/F49</f>
        <v>0.5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3.8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3.8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3.8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3.8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133</v>
      </c>
      <c r="H53" s="121" t="n">
        <f aca="false">SUM(H38:H52)</f>
        <v>27</v>
      </c>
      <c r="I53" s="122" t="n">
        <f aca="false">G53/F53</f>
        <v>0.83125</v>
      </c>
      <c r="J53" s="121" t="n">
        <f aca="false">SUM(J38:J52)</f>
        <v>22</v>
      </c>
      <c r="K53" s="121" t="n">
        <f aca="false">SUM(K38:K52)</f>
        <v>19</v>
      </c>
      <c r="L53" s="121" t="n">
        <f aca="false">SUM(L38:L52)</f>
        <v>3</v>
      </c>
      <c r="M53" s="122" t="n">
        <f aca="false">K53/J53</f>
        <v>0.863636363636364</v>
      </c>
      <c r="N53" s="121" t="n">
        <f aca="false">SUM(N38:N52)</f>
        <v>20</v>
      </c>
      <c r="O53" s="121" t="n">
        <f aca="false">SUM(O38:O52)</f>
        <v>11</v>
      </c>
      <c r="P53" s="121" t="n">
        <f aca="false">N53-O53</f>
        <v>9</v>
      </c>
      <c r="Q53" s="122" t="n">
        <f aca="false">O53/N53</f>
        <v>0.55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3.8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9</v>
      </c>
      <c r="H54" s="130" t="n">
        <f aca="false">F54-G54</f>
        <v>1</v>
      </c>
      <c r="I54" s="132" t="n">
        <f aca="false">G54/F54</f>
        <v>0.9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3.8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3.8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0</v>
      </c>
      <c r="P56" s="130" t="n">
        <f aca="false">N56-O56</f>
        <v>2</v>
      </c>
      <c r="Q56" s="132" t="n">
        <f aca="false">O56/N56</f>
        <v>0</v>
      </c>
      <c r="R56" s="132"/>
      <c r="S56" s="133"/>
      <c r="T56" s="132"/>
      <c r="U56" s="132"/>
    </row>
    <row r="57" customFormat="false" ht="13.8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7</v>
      </c>
      <c r="H57" s="130" t="n">
        <f aca="false">F57-G57</f>
        <v>3</v>
      </c>
      <c r="I57" s="132" t="n">
        <f aca="false">G57/F57</f>
        <v>0.7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3.8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3.8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8</v>
      </c>
      <c r="H59" s="130" t="n">
        <f aca="false">F59-G59</f>
        <v>6</v>
      </c>
      <c r="I59" s="132" t="n">
        <f aca="false">G59/F59</f>
        <v>0.571428571428571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3.8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5</v>
      </c>
      <c r="H60" s="130" t="n">
        <f aca="false">F60-G60</f>
        <v>3</v>
      </c>
      <c r="I60" s="132" t="n">
        <f aca="false">G60/F60</f>
        <v>0.625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3.8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7</v>
      </c>
      <c r="H61" s="130" t="n">
        <f aca="false">F61-G61</f>
        <v>1</v>
      </c>
      <c r="I61" s="132" t="n">
        <f aca="false">G61/F61</f>
        <v>0.875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3.8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3.8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3.8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3.8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3</v>
      </c>
      <c r="P65" s="130" t="n">
        <f aca="false">N65-O65</f>
        <v>3</v>
      </c>
      <c r="Q65" s="132" t="n">
        <f aca="false">O65/N65</f>
        <v>0.5</v>
      </c>
      <c r="R65" s="132"/>
      <c r="S65" s="133"/>
      <c r="T65" s="132"/>
      <c r="U65" s="132"/>
    </row>
    <row r="66" customFormat="false" ht="13.8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18</v>
      </c>
      <c r="H66" s="130" t="n">
        <f aca="false">F66-G66</f>
        <v>1</v>
      </c>
      <c r="I66" s="132" t="n">
        <f aca="false">G66/F66</f>
        <v>0.947368421052632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3.8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3.8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18</v>
      </c>
      <c r="H68" s="130" t="n">
        <f aca="false">F68-G68</f>
        <v>2</v>
      </c>
      <c r="I68" s="132" t="n">
        <f aca="false">G68/F68</f>
        <v>0.9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3.8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3.8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142</v>
      </c>
      <c r="H70" s="121" t="n">
        <f aca="false">SUM(H54:H69)</f>
        <v>22</v>
      </c>
      <c r="I70" s="122" t="n">
        <f aca="false">G70/F70</f>
        <v>0.865853658536585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8</v>
      </c>
      <c r="P70" s="121" t="n">
        <f aca="false">SUM(P54:P69)</f>
        <v>13</v>
      </c>
      <c r="Q70" s="122" t="n">
        <f aca="false">O70/N70</f>
        <v>0.4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3.8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1</v>
      </c>
      <c r="P71" s="137" t="n">
        <f aca="false">N71-O71</f>
        <v>1</v>
      </c>
      <c r="Q71" s="139" t="n">
        <f aca="false">O71/N71</f>
        <v>0.5</v>
      </c>
      <c r="R71" s="139"/>
      <c r="S71" s="141"/>
      <c r="T71" s="139"/>
      <c r="U71" s="139"/>
    </row>
    <row r="72" customFormat="false" ht="13.8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3.8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3.8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56</v>
      </c>
      <c r="H74" s="137" t="n">
        <f aca="false">F74-G74</f>
        <v>7</v>
      </c>
      <c r="I74" s="139" t="n">
        <f aca="false">G74/F74</f>
        <v>0.888888888888889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3.8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3.8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7</v>
      </c>
      <c r="P76" s="137" t="n">
        <f aca="false">N76-O76</f>
        <v>-2</v>
      </c>
      <c r="Q76" s="139" t="n">
        <f aca="false">O76/N76</f>
        <v>1.4</v>
      </c>
      <c r="R76" s="139"/>
      <c r="S76" s="141"/>
      <c r="T76" s="139"/>
      <c r="U76" s="139"/>
    </row>
    <row r="77" customFormat="false" ht="13.8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3.8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5</v>
      </c>
      <c r="P78" s="137" t="n">
        <f aca="false">N78-O78</f>
        <v>2</v>
      </c>
      <c r="Q78" s="139" t="n">
        <f aca="false">O78/N78</f>
        <v>0.714285714285714</v>
      </c>
      <c r="R78" s="139"/>
      <c r="S78" s="141"/>
      <c r="T78" s="139"/>
      <c r="U78" s="139"/>
    </row>
    <row r="79" customFormat="false" ht="13.8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7</v>
      </c>
      <c r="H79" s="137" t="n">
        <f aca="false">F79-G79</f>
        <v>3</v>
      </c>
      <c r="I79" s="139" t="n">
        <f aca="false">G79/F79</f>
        <v>0.7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3.8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8</v>
      </c>
      <c r="H80" s="137" t="n">
        <f aca="false">F80-G80</f>
        <v>2</v>
      </c>
      <c r="I80" s="139" t="n">
        <f aca="false">G80/F80</f>
        <v>0.8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3.8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3.8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3.8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8</v>
      </c>
      <c r="H83" s="137" t="n">
        <f aca="false">F83-G83</f>
        <v>1</v>
      </c>
      <c r="I83" s="139" t="n">
        <f aca="false">G83/F83</f>
        <v>0.888888888888889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3.8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7</v>
      </c>
      <c r="H84" s="137" t="n">
        <f aca="false">F84-G84</f>
        <v>1</v>
      </c>
      <c r="I84" s="139" t="n">
        <f aca="false">G84/F84</f>
        <v>0.875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168</v>
      </c>
      <c r="H85" s="121" t="n">
        <f aca="false">SUM(H71:H84)</f>
        <v>35</v>
      </c>
      <c r="I85" s="122" t="n">
        <f aca="false">G85/F85</f>
        <v>0.827586206896552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855</v>
      </c>
      <c r="H86" s="121" t="n">
        <f aca="false">H37+H53+H70+H85</f>
        <v>113</v>
      </c>
      <c r="I86" s="122" t="n">
        <f aca="false">G86/F86</f>
        <v>0.883264462809917</v>
      </c>
      <c r="J86" s="121" t="n">
        <f aca="false">J37+J53+J70+J85</f>
        <v>58</v>
      </c>
      <c r="K86" s="121" t="n">
        <f aca="false">K37+K53+K70+K85</f>
        <v>24</v>
      </c>
      <c r="L86" s="121" t="n">
        <f aca="false">L37+L53+L70+L85</f>
        <v>34</v>
      </c>
      <c r="M86" s="122" t="n">
        <f aca="false">K86/J86</f>
        <v>0.413793103448276</v>
      </c>
      <c r="N86" s="121" t="n">
        <f aca="false">N37+N53+N70+N85</f>
        <v>172</v>
      </c>
      <c r="O86" s="121" t="n">
        <f aca="false">O37+O53+O70+O85</f>
        <v>90</v>
      </c>
      <c r="P86" s="121" t="n">
        <f aca="false">P37+P53+P70+P85</f>
        <v>83</v>
      </c>
      <c r="Q86" s="122" t="n">
        <f aca="false">O86/N86</f>
        <v>0.523255813953488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226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412</v>
      </c>
      <c r="H96" s="148" t="n">
        <f aca="false">H37</f>
        <v>29</v>
      </c>
      <c r="I96" s="149" t="n">
        <f aca="false">I37</f>
        <v>0.934240362811791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56</v>
      </c>
      <c r="P96" s="148" t="n">
        <f aca="false">P37</f>
        <v>47</v>
      </c>
      <c r="Q96" s="149" t="n">
        <f aca="false">Q37</f>
        <v>0.543689320388349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470</v>
      </c>
      <c r="X96" s="148" t="n">
        <f aca="false">V96-W96</f>
        <v>93</v>
      </c>
      <c r="Y96" s="149" t="n">
        <f aca="false">W96/V96</f>
        <v>0.8348134991119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133</v>
      </c>
      <c r="H97" s="151" t="n">
        <f aca="false">H53</f>
        <v>27</v>
      </c>
      <c r="I97" s="152" t="n">
        <f aca="false">I53</f>
        <v>0.83125</v>
      </c>
      <c r="J97" s="151" t="n">
        <f aca="false">J53</f>
        <v>22</v>
      </c>
      <c r="K97" s="151" t="n">
        <f aca="false">K53</f>
        <v>19</v>
      </c>
      <c r="L97" s="151" t="n">
        <f aca="false">L53</f>
        <v>3</v>
      </c>
      <c r="M97" s="152" t="n">
        <f aca="false">M53</f>
        <v>0.863636363636364</v>
      </c>
      <c r="N97" s="151" t="n">
        <f aca="false">N53</f>
        <v>20</v>
      </c>
      <c r="O97" s="151" t="n">
        <f aca="false">O53</f>
        <v>11</v>
      </c>
      <c r="P97" s="151" t="n">
        <f aca="false">P53</f>
        <v>9</v>
      </c>
      <c r="Q97" s="152" t="n">
        <f aca="false">Q53</f>
        <v>0.55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163</v>
      </c>
      <c r="X97" s="148" t="n">
        <f aca="false">V97-W97</f>
        <v>39</v>
      </c>
      <c r="Y97" s="149" t="n">
        <f aca="false">W97/V97</f>
        <v>0.806930693069307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142</v>
      </c>
      <c r="H98" s="154" t="n">
        <f aca="false">H70</f>
        <v>22</v>
      </c>
      <c r="I98" s="155" t="n">
        <f aca="false">I70</f>
        <v>0.865853658536585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8</v>
      </c>
      <c r="P98" s="154" t="n">
        <f aca="false">P70</f>
        <v>13</v>
      </c>
      <c r="Q98" s="155" t="n">
        <f aca="false">Q70</f>
        <v>0.4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153</v>
      </c>
      <c r="X98" s="148" t="n">
        <f aca="false">V98-W98</f>
        <v>36</v>
      </c>
      <c r="Y98" s="149" t="n">
        <f aca="false">W98/V98</f>
        <v>0.80952380952381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168</v>
      </c>
      <c r="H99" s="121" t="n">
        <f aca="false">H85</f>
        <v>35</v>
      </c>
      <c r="I99" s="122" t="n">
        <f aca="false">I85</f>
        <v>0.827586206896552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185</v>
      </c>
      <c r="X99" s="148" t="n">
        <f aca="false">V99-W99</f>
        <v>62</v>
      </c>
      <c r="Y99" s="149" t="n">
        <f aca="false">W99/V99</f>
        <v>0.748987854251012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855</v>
      </c>
      <c r="H100" s="121" t="n">
        <f aca="false">H86</f>
        <v>113</v>
      </c>
      <c r="I100" s="122" t="n">
        <f aca="false">I86</f>
        <v>0.883264462809917</v>
      </c>
      <c r="J100" s="121" t="n">
        <f aca="false">J86</f>
        <v>58</v>
      </c>
      <c r="K100" s="121" t="n">
        <f aca="false">K86</f>
        <v>24</v>
      </c>
      <c r="L100" s="121" t="n">
        <f aca="false">L86</f>
        <v>34</v>
      </c>
      <c r="M100" s="122" t="n">
        <f aca="false">M86</f>
        <v>0.413793103448276</v>
      </c>
      <c r="N100" s="121" t="n">
        <f aca="false">N86</f>
        <v>172</v>
      </c>
      <c r="O100" s="121" t="n">
        <f aca="false">O86</f>
        <v>90</v>
      </c>
      <c r="P100" s="121" t="n">
        <f aca="false">P86</f>
        <v>83</v>
      </c>
      <c r="Q100" s="122" t="n">
        <f aca="false">Q86</f>
        <v>0.523255813953488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971</v>
      </c>
      <c r="X100" s="148" t="n">
        <f aca="false">V100-W100</f>
        <v>230</v>
      </c>
      <c r="Y100" s="149" t="n">
        <f aca="false">W100/V100</f>
        <v>0.80849292256453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227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879</v>
      </c>
      <c r="M113" s="121"/>
      <c r="N113" s="121"/>
      <c r="O113" s="121" t="n">
        <f aca="false">I113-L113</f>
        <v>147</v>
      </c>
      <c r="P113" s="121"/>
      <c r="Q113" s="121"/>
      <c r="R113" s="160" t="n">
        <f aca="false">L113/I113</f>
        <v>0.85672514619883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92</v>
      </c>
      <c r="M114" s="121"/>
      <c r="N114" s="121"/>
      <c r="O114" s="121" t="n">
        <f aca="false">I114-L114</f>
        <v>83</v>
      </c>
      <c r="P114" s="121"/>
      <c r="Q114" s="121"/>
      <c r="R114" s="160" t="n">
        <f aca="false">L114/I114</f>
        <v>0.525714285714286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971</v>
      </c>
      <c r="M115" s="121"/>
      <c r="N115" s="121"/>
      <c r="O115" s="121" t="n">
        <f aca="false">SUM(O113:O114)</f>
        <v>230</v>
      </c>
      <c r="P115" s="121"/>
      <c r="Q115" s="121"/>
      <c r="R115" s="160" t="n">
        <f aca="false">L115/I115</f>
        <v>0.80849292256453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3.8" hidden="false" customHeight="false" outlineLevel="0" collapsed="false">
      <c r="E121" s="163" t="s">
        <v>16</v>
      </c>
      <c r="F121" s="166" t="n">
        <v>2024</v>
      </c>
      <c r="G121" s="166" t="n">
        <v>840</v>
      </c>
      <c r="H121" s="166" t="n">
        <f aca="false">F121-G121</f>
        <v>1184</v>
      </c>
      <c r="I121" s="167" t="n">
        <f aca="false">G121/F121</f>
        <v>0.41501976284585</v>
      </c>
      <c r="J121" s="166" t="n">
        <v>419</v>
      </c>
      <c r="K121" s="166" t="n">
        <v>113</v>
      </c>
      <c r="L121" s="166" t="n">
        <f aca="false">J121-K121</f>
        <v>306</v>
      </c>
      <c r="M121" s="167" t="n">
        <f aca="false">K121/J121</f>
        <v>0.269689737470167</v>
      </c>
    </row>
    <row r="122" customFormat="false" ht="13.8" hidden="false" customHeight="false" outlineLevel="0" collapsed="false">
      <c r="E122" s="163" t="s">
        <v>61</v>
      </c>
      <c r="F122" s="166" t="n">
        <v>1625</v>
      </c>
      <c r="G122" s="166" t="n">
        <v>457</v>
      </c>
      <c r="H122" s="166" t="n">
        <f aca="false">F122-G122</f>
        <v>1168</v>
      </c>
      <c r="I122" s="167" t="n">
        <f aca="false">G122/F122</f>
        <v>0.281230769230769</v>
      </c>
      <c r="J122" s="166" t="n">
        <v>436</v>
      </c>
      <c r="K122" s="166" t="n">
        <v>77</v>
      </c>
      <c r="L122" s="166" t="n">
        <f aca="false">J122-K122</f>
        <v>359</v>
      </c>
      <c r="M122" s="167" t="n">
        <f aca="false">K122/J122</f>
        <v>0.176605504587156</v>
      </c>
    </row>
    <row r="123" customFormat="false" ht="13.8" hidden="false" customHeight="false" outlineLevel="0" collapsed="false">
      <c r="E123" s="163" t="s">
        <v>85</v>
      </c>
      <c r="F123" s="166" t="n">
        <v>1397</v>
      </c>
      <c r="G123" s="166" t="n">
        <v>450</v>
      </c>
      <c r="H123" s="166" t="n">
        <f aca="false">F123-G123</f>
        <v>947</v>
      </c>
      <c r="I123" s="167" t="n">
        <f aca="false">G123/F123</f>
        <v>0.322118826055834</v>
      </c>
      <c r="J123" s="166" t="n">
        <v>343</v>
      </c>
      <c r="K123" s="166" t="n">
        <v>81</v>
      </c>
      <c r="L123" s="166" t="n">
        <f aca="false">J123-K123</f>
        <v>262</v>
      </c>
      <c r="M123" s="167" t="n">
        <f aca="false">K123/J123</f>
        <v>0.236151603498542</v>
      </c>
    </row>
    <row r="124" customFormat="false" ht="13.8" hidden="false" customHeight="false" outlineLevel="0" collapsed="false">
      <c r="E124" s="163" t="s">
        <v>109</v>
      </c>
      <c r="F124" s="166" t="n">
        <v>1914</v>
      </c>
      <c r="G124" s="166" t="n">
        <v>777</v>
      </c>
      <c r="H124" s="166" t="n">
        <f aca="false">F124-G124</f>
        <v>1137</v>
      </c>
      <c r="I124" s="167" t="n">
        <f aca="false">G124/F124</f>
        <v>0.405956112852665</v>
      </c>
      <c r="J124" s="166" t="n">
        <v>440</v>
      </c>
      <c r="K124" s="166" t="n">
        <v>70</v>
      </c>
      <c r="L124" s="166" t="n">
        <f aca="false">J124-K124</f>
        <v>370</v>
      </c>
      <c r="M124" s="167" t="n">
        <f aca="false">K124/J124</f>
        <v>0.159090909090909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6960</v>
      </c>
      <c r="G125" s="163" t="n">
        <f aca="false">G121+G122+G123+G124</f>
        <v>2524</v>
      </c>
      <c r="H125" s="163" t="n">
        <f aca="false">H121+H122+H123+H124</f>
        <v>4436</v>
      </c>
      <c r="I125" s="168" t="n">
        <f aca="false">G125/F125</f>
        <v>0.36264367816092</v>
      </c>
      <c r="J125" s="163" t="n">
        <f aca="false">J121+J122+J123+J124</f>
        <v>1638</v>
      </c>
      <c r="K125" s="163" t="n">
        <f aca="false">K121+K122+K123+K124</f>
        <v>341</v>
      </c>
      <c r="L125" s="163" t="n">
        <f aca="false">L121+L122+L123+L124</f>
        <v>1297</v>
      </c>
      <c r="M125" s="168" t="n">
        <f aca="false">K125/J125</f>
        <v>0.208180708180708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225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412</v>
      </c>
      <c r="H143" s="171" t="n">
        <f aca="false">F143-G143</f>
        <v>45</v>
      </c>
      <c r="I143" s="172" t="n">
        <f aca="false">G143/F143</f>
        <v>0.901531728665208</v>
      </c>
      <c r="J143" s="173" t="n">
        <f aca="false">F121</f>
        <v>2024</v>
      </c>
      <c r="K143" s="173" t="n">
        <f aca="false">G121</f>
        <v>840</v>
      </c>
      <c r="L143" s="174" t="n">
        <f aca="false">J143-K143</f>
        <v>1184</v>
      </c>
      <c r="M143" s="172" t="n">
        <f aca="false">K143/J143</f>
        <v>0.41501976284585</v>
      </c>
      <c r="N143" s="171" t="n">
        <f aca="false">N96+R96</f>
        <v>106</v>
      </c>
      <c r="O143" s="171" t="n">
        <f aca="false">O96+S96</f>
        <v>58</v>
      </c>
      <c r="P143" s="171" t="n">
        <f aca="false">N143-O143</f>
        <v>48</v>
      </c>
      <c r="Q143" s="172" t="n">
        <f aca="false">O143/N143</f>
        <v>0.547169811320755</v>
      </c>
      <c r="R143" s="173" t="n">
        <f aca="false">J121</f>
        <v>419</v>
      </c>
      <c r="S143" s="173" t="n">
        <f aca="false">K121</f>
        <v>113</v>
      </c>
      <c r="T143" s="174" t="n">
        <f aca="false">R143-S143</f>
        <v>306</v>
      </c>
      <c r="U143" s="172" t="n">
        <f aca="false">S143/R143</f>
        <v>0.269689737470167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152</v>
      </c>
      <c r="H144" s="176" t="n">
        <f aca="false">F144-G144</f>
        <v>30</v>
      </c>
      <c r="I144" s="177" t="n">
        <f aca="false">G144/F144</f>
        <v>0.835164835164835</v>
      </c>
      <c r="J144" s="178" t="n">
        <f aca="false">F122</f>
        <v>1625</v>
      </c>
      <c r="K144" s="178" t="n">
        <f aca="false">G122</f>
        <v>457</v>
      </c>
      <c r="L144" s="179" t="n">
        <f aca="false">J144-K144</f>
        <v>1168</v>
      </c>
      <c r="M144" s="177" t="n">
        <f aca="false">K144/J144</f>
        <v>0.281230769230769</v>
      </c>
      <c r="N144" s="176" t="n">
        <f aca="false">N97+R97</f>
        <v>20</v>
      </c>
      <c r="O144" s="176" t="n">
        <f aca="false">O97+S97</f>
        <v>11</v>
      </c>
      <c r="P144" s="176" t="n">
        <f aca="false">N144-O144</f>
        <v>9</v>
      </c>
      <c r="Q144" s="177" t="n">
        <f aca="false">O144/N144</f>
        <v>0.55</v>
      </c>
      <c r="R144" s="178" t="n">
        <f aca="false">J122</f>
        <v>436</v>
      </c>
      <c r="S144" s="178" t="n">
        <f aca="false">K122</f>
        <v>77</v>
      </c>
      <c r="T144" s="179" t="n">
        <f aca="false">R144-S144</f>
        <v>359</v>
      </c>
      <c r="U144" s="177" t="n">
        <f aca="false">S144/R144</f>
        <v>0.176605504587156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145</v>
      </c>
      <c r="H145" s="181" t="n">
        <f aca="false">F145-G145</f>
        <v>24</v>
      </c>
      <c r="I145" s="182" t="n">
        <f aca="false">G145/F145</f>
        <v>0.857988165680473</v>
      </c>
      <c r="J145" s="183" t="n">
        <f aca="false">F123</f>
        <v>1397</v>
      </c>
      <c r="K145" s="183" t="n">
        <f aca="false">G123</f>
        <v>450</v>
      </c>
      <c r="L145" s="184" t="n">
        <f aca="false">J145-K145</f>
        <v>947</v>
      </c>
      <c r="M145" s="182" t="n">
        <f aca="false">K145/J145</f>
        <v>0.322118826055834</v>
      </c>
      <c r="N145" s="181" t="n">
        <f aca="false">N98+R98</f>
        <v>20</v>
      </c>
      <c r="O145" s="181" t="n">
        <f aca="false">O98+S98</f>
        <v>8</v>
      </c>
      <c r="P145" s="181" t="n">
        <f aca="false">N145-O145</f>
        <v>12</v>
      </c>
      <c r="Q145" s="182" t="n">
        <f aca="false">O145/N145</f>
        <v>0.4</v>
      </c>
      <c r="R145" s="183" t="n">
        <f aca="false">J123</f>
        <v>343</v>
      </c>
      <c r="S145" s="183" t="n">
        <f aca="false">K123</f>
        <v>81</v>
      </c>
      <c r="T145" s="184" t="n">
        <f aca="false">R145-S145</f>
        <v>262</v>
      </c>
      <c r="U145" s="182" t="n">
        <f aca="false">S145/R145</f>
        <v>0.236151603498542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170</v>
      </c>
      <c r="H146" s="186" t="n">
        <f aca="false">F146-G146</f>
        <v>48</v>
      </c>
      <c r="I146" s="187" t="n">
        <f aca="false">G146/F146</f>
        <v>0.779816513761468</v>
      </c>
      <c r="J146" s="188" t="n">
        <f aca="false">F124</f>
        <v>1914</v>
      </c>
      <c r="K146" s="188" t="n">
        <f aca="false">G124</f>
        <v>777</v>
      </c>
      <c r="L146" s="189" t="n">
        <f aca="false">J146-K146</f>
        <v>1137</v>
      </c>
      <c r="M146" s="187" t="n">
        <f aca="false">K146/J146</f>
        <v>0.405956112852665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440</v>
      </c>
      <c r="S146" s="188" t="n">
        <f aca="false">K124</f>
        <v>70</v>
      </c>
      <c r="T146" s="189" t="n">
        <f aca="false">R146-S146</f>
        <v>370</v>
      </c>
      <c r="U146" s="187" t="n">
        <f aca="false">S146/R146</f>
        <v>0.159090909090909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879</v>
      </c>
      <c r="H147" s="190" t="n">
        <f aca="false">F147-G147</f>
        <v>147</v>
      </c>
      <c r="I147" s="191" t="n">
        <f aca="false">G147/F147</f>
        <v>0.85672514619883</v>
      </c>
      <c r="J147" s="192" t="n">
        <f aca="false">F125</f>
        <v>6960</v>
      </c>
      <c r="K147" s="192" t="n">
        <f aca="false">G125</f>
        <v>2524</v>
      </c>
      <c r="L147" s="193" t="n">
        <f aca="false">J147-K147</f>
        <v>4436</v>
      </c>
      <c r="M147" s="191" t="n">
        <f aca="false">K147/J147</f>
        <v>0.36264367816092</v>
      </c>
      <c r="N147" s="190" t="n">
        <f aca="false">N100+R100</f>
        <v>175</v>
      </c>
      <c r="O147" s="190" t="n">
        <f aca="false">O100+S100</f>
        <v>92</v>
      </c>
      <c r="P147" s="190" t="n">
        <f aca="false">N147-O147</f>
        <v>83</v>
      </c>
      <c r="Q147" s="191" t="n">
        <f aca="false">O147/N147</f>
        <v>0.525714285714286</v>
      </c>
      <c r="R147" s="192" t="n">
        <f aca="false">J125</f>
        <v>1638</v>
      </c>
      <c r="S147" s="192" t="n">
        <f aca="false">K125</f>
        <v>341</v>
      </c>
      <c r="T147" s="193" t="n">
        <f aca="false">R147-S147</f>
        <v>1297</v>
      </c>
      <c r="U147" s="191" t="n">
        <f aca="false">S147/R147</f>
        <v>0.208180708180708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5" colorId="64" zoomScale="68" zoomScaleNormal="68" zoomScalePageLayoutView="100" workbookViewId="0">
      <selection pane="topLeft" activeCell="G13" activeCellId="0" sqref="G13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28</v>
      </c>
      <c r="H8" s="117" t="n">
        <f aca="false">F8-G8</f>
        <v>1</v>
      </c>
      <c r="I8" s="119" t="n">
        <f aca="false">G8/F8</f>
        <v>0.96551724137931</v>
      </c>
      <c r="J8" s="120" t="n">
        <v>1</v>
      </c>
      <c r="K8" s="118"/>
      <c r="L8" s="117" t="n">
        <f aca="false">J8-K8</f>
        <v>1</v>
      </c>
      <c r="M8" s="119" t="n">
        <f aca="false">K8/J8</f>
        <v>0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45</v>
      </c>
      <c r="H11" s="117" t="n">
        <f aca="false">F11-G11</f>
        <v>0</v>
      </c>
      <c r="I11" s="119" t="n">
        <f aca="false">G11/F11</f>
        <v>1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20</v>
      </c>
      <c r="H14" s="117" t="n">
        <f aca="false">F14-G14</f>
        <v>0</v>
      </c>
      <c r="I14" s="119" t="n">
        <f aca="false">G14/F14</f>
        <v>1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20</v>
      </c>
      <c r="H16" s="117" t="n">
        <f aca="false">F16-G16</f>
        <v>8</v>
      </c>
      <c r="I16" s="119" t="n">
        <f aca="false">G16/F16</f>
        <v>0.714285714285714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28</v>
      </c>
      <c r="H17" s="117" t="n">
        <f aca="false">F17-G17</f>
        <v>2</v>
      </c>
      <c r="I17" s="119" t="n">
        <f aca="false">G17/F17</f>
        <v>0.933333333333333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28</v>
      </c>
      <c r="P18" s="117" t="n">
        <f aca="false">N18-O18</f>
        <v>6</v>
      </c>
      <c r="Q18" s="119" t="n">
        <f aca="false">O18/N18</f>
        <v>0.823529411764706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28</v>
      </c>
      <c r="H19" s="117" t="n">
        <f aca="false">F19-G19</f>
        <v>1</v>
      </c>
      <c r="I19" s="119" t="n">
        <f aca="false">G19/F19</f>
        <v>0.96551724137931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6</v>
      </c>
      <c r="H20" s="117" t="n">
        <f aca="false">F20-G20</f>
        <v>4</v>
      </c>
      <c r="I20" s="119" t="n">
        <f aca="false">G20/F20</f>
        <v>0.6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1</v>
      </c>
      <c r="L28" s="117" t="n">
        <f aca="false">J28-K28</f>
        <v>3</v>
      </c>
      <c r="M28" s="119" t="n">
        <f aca="false">K28/J28</f>
        <v>0.25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8</v>
      </c>
      <c r="H33" s="117" t="n">
        <f aca="false">F33-G33</f>
        <v>1</v>
      </c>
      <c r="I33" s="119" t="n">
        <f aca="false">G33/F33</f>
        <v>0.888888888888889</v>
      </c>
      <c r="J33" s="120"/>
      <c r="K33" s="118"/>
      <c r="L33" s="117"/>
      <c r="M33" s="119" t="n">
        <v>0.04</v>
      </c>
      <c r="N33" s="117" t="n">
        <v>4</v>
      </c>
      <c r="O33" s="118" t="n">
        <v>4</v>
      </c>
      <c r="P33" s="117" t="n">
        <f aca="false">N33-O33</f>
        <v>0</v>
      </c>
      <c r="Q33" s="119" t="n">
        <f aca="false">O33/N33</f>
        <v>1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3</v>
      </c>
      <c r="H35" s="117" t="n">
        <f aca="false">F35-G35</f>
        <v>2</v>
      </c>
      <c r="I35" s="119" t="n">
        <f aca="false">G35/F35</f>
        <v>0.6</v>
      </c>
      <c r="J35" s="120"/>
      <c r="K35" s="118"/>
      <c r="L35" s="117" t="s">
        <v>28</v>
      </c>
      <c r="M35" s="119"/>
      <c r="N35" s="117" t="n">
        <v>3</v>
      </c>
      <c r="O35" s="118" t="n">
        <v>1</v>
      </c>
      <c r="P35" s="117" t="n">
        <f aca="false">N35-O35</f>
        <v>2</v>
      </c>
      <c r="Q35" s="119" t="n">
        <f aca="false">O35/N35</f>
        <v>0.333333333333333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408</v>
      </c>
      <c r="H37" s="121" t="n">
        <f aca="false">F37-G37</f>
        <v>33</v>
      </c>
      <c r="I37" s="122" t="n">
        <f aca="false">G37/F37</f>
        <v>0.925170068027211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57</v>
      </c>
      <c r="P37" s="121" t="n">
        <f aca="false">SUM(P7:P36)</f>
        <v>46</v>
      </c>
      <c r="Q37" s="122" t="n">
        <f aca="false">O37/N37</f>
        <v>0.553398058252427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3</v>
      </c>
      <c r="H38" s="125" t="n">
        <f aca="false">F38-G38</f>
        <v>5</v>
      </c>
      <c r="I38" s="127" t="n">
        <f aca="false">G38/F38</f>
        <v>0.375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7</v>
      </c>
      <c r="H40" s="125" t="n">
        <f aca="false">F40-G40</f>
        <v>3</v>
      </c>
      <c r="I40" s="127" t="n">
        <f aca="false">G40/F40</f>
        <v>0.7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1</v>
      </c>
      <c r="H42" s="125" t="n">
        <f aca="false">F42-G42</f>
        <v>5</v>
      </c>
      <c r="I42" s="127" t="n">
        <f aca="false">G42/F42</f>
        <v>0.166666666666667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13</v>
      </c>
      <c r="L48" s="125" t="n">
        <f aca="false">J48-K48</f>
        <v>1</v>
      </c>
      <c r="M48" s="127" t="n">
        <f aca="false">K48/J48</f>
        <v>0.928571428571429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2</v>
      </c>
      <c r="P49" s="125" t="n">
        <f aca="false">N49-O49</f>
        <v>0</v>
      </c>
      <c r="Q49" s="127" t="n">
        <f aca="false">O49/N49</f>
        <v>1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141</v>
      </c>
      <c r="H53" s="121" t="n">
        <f aca="false">SUM(H38:H52)</f>
        <v>19</v>
      </c>
      <c r="I53" s="122" t="n">
        <f aca="false">G53/F53</f>
        <v>0.88125</v>
      </c>
      <c r="J53" s="121" t="n">
        <f aca="false">SUM(J38:J52)</f>
        <v>22</v>
      </c>
      <c r="K53" s="121" t="n">
        <f aca="false">SUM(K38:K52)</f>
        <v>19</v>
      </c>
      <c r="L53" s="121" t="n">
        <f aca="false">SUM(L38:L52)</f>
        <v>3</v>
      </c>
      <c r="M53" s="122" t="n">
        <f aca="false">K53/J53</f>
        <v>0.863636363636364</v>
      </c>
      <c r="N53" s="121" t="n">
        <f aca="false">SUM(N38:N52)</f>
        <v>20</v>
      </c>
      <c r="O53" s="121" t="n">
        <f aca="false">SUM(O38:O52)</f>
        <v>13</v>
      </c>
      <c r="P53" s="121" t="n">
        <f aca="false">N53-O53</f>
        <v>7</v>
      </c>
      <c r="Q53" s="122" t="n">
        <f aca="false">O53/N53</f>
        <v>0.65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9</v>
      </c>
      <c r="H54" s="130" t="n">
        <f aca="false">F54-G54</f>
        <v>1</v>
      </c>
      <c r="I54" s="132" t="n">
        <f aca="false">G54/F54</f>
        <v>0.9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1</v>
      </c>
      <c r="P56" s="130" t="n">
        <f aca="false">N56-O56</f>
        <v>1</v>
      </c>
      <c r="Q56" s="132" t="n">
        <f aca="false">O56/N56</f>
        <v>0.5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6</v>
      </c>
      <c r="H57" s="130" t="n">
        <f aca="false">F57-G57</f>
        <v>4</v>
      </c>
      <c r="I57" s="132" t="n">
        <f aca="false">G57/F57</f>
        <v>0.6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8</v>
      </c>
      <c r="H59" s="130" t="n">
        <f aca="false">F59-G59</f>
        <v>6</v>
      </c>
      <c r="I59" s="132" t="n">
        <f aca="false">G59/F59</f>
        <v>0.571428571428571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3</v>
      </c>
      <c r="H60" s="130" t="n">
        <f aca="false">F60-G60</f>
        <v>5</v>
      </c>
      <c r="I60" s="132" t="n">
        <f aca="false">G60/F60</f>
        <v>0.375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9</v>
      </c>
      <c r="H62" s="130" t="n">
        <f aca="false">F62-G62</f>
        <v>1</v>
      </c>
      <c r="I62" s="132" t="n">
        <f aca="false">G62/F62</f>
        <v>0.9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3</v>
      </c>
      <c r="P65" s="130" t="n">
        <f aca="false">N65-O65</f>
        <v>3</v>
      </c>
      <c r="Q65" s="132" t="n">
        <f aca="false">O65/N65</f>
        <v>0.5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12</v>
      </c>
      <c r="H68" s="130" t="n">
        <f aca="false">F68-G68</f>
        <v>8</v>
      </c>
      <c r="I68" s="132" t="n">
        <f aca="false">G68/F68</f>
        <v>0.6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134</v>
      </c>
      <c r="H70" s="121" t="n">
        <f aca="false">SUM(H54:H69)</f>
        <v>30</v>
      </c>
      <c r="I70" s="122" t="n">
        <f aca="false">G70/F70</f>
        <v>0.817073170731707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9</v>
      </c>
      <c r="P70" s="121" t="n">
        <f aca="false">SUM(P54:P69)</f>
        <v>12</v>
      </c>
      <c r="Q70" s="122" t="n">
        <f aca="false">O70/N70</f>
        <v>0.45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1</v>
      </c>
      <c r="P71" s="137" t="n">
        <f aca="false">N71-O71</f>
        <v>1</v>
      </c>
      <c r="Q71" s="139" t="n">
        <f aca="false">O71/N71</f>
        <v>0.5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58</v>
      </c>
      <c r="H74" s="137" t="n">
        <f aca="false">F74-G74</f>
        <v>5</v>
      </c>
      <c r="I74" s="139" t="n">
        <f aca="false">G74/F74</f>
        <v>0.920634920634921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17</v>
      </c>
      <c r="H78" s="137" t="n">
        <f aca="false">F78-G78</f>
        <v>11</v>
      </c>
      <c r="I78" s="139" t="n">
        <f aca="false">G78/F78</f>
        <v>0.607142857142857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4</v>
      </c>
      <c r="P78" s="137" t="n">
        <f aca="false">N78-O78</f>
        <v>3</v>
      </c>
      <c r="Q78" s="139" t="n">
        <f aca="false">O78/N78</f>
        <v>0.571428571428571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8</v>
      </c>
      <c r="H80" s="137" t="n">
        <f aca="false">F80-G80</f>
        <v>2</v>
      </c>
      <c r="I80" s="139" t="n">
        <f aca="false">G80/F80</f>
        <v>0.8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5</v>
      </c>
      <c r="H83" s="137" t="n">
        <f aca="false">F83-G83</f>
        <v>4</v>
      </c>
      <c r="I83" s="139" t="n">
        <f aca="false">G83/F83</f>
        <v>0.555555555555556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3</v>
      </c>
      <c r="P84" s="137" t="n">
        <f aca="false">N84-O84</f>
        <v>-1</v>
      </c>
      <c r="Q84" s="139" t="n">
        <f aca="false">O84/N84</f>
        <v>1.5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165</v>
      </c>
      <c r="H85" s="121" t="n">
        <f aca="false">SUM(H71:H84)</f>
        <v>38</v>
      </c>
      <c r="I85" s="122" t="n">
        <f aca="false">G85/F85</f>
        <v>0.812807881773399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13</v>
      </c>
      <c r="P85" s="121" t="n">
        <f aca="false">SUM(P71:P84)</f>
        <v>16</v>
      </c>
      <c r="Q85" s="122" t="n">
        <f aca="false">O85/N85</f>
        <v>0.448275862068966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848</v>
      </c>
      <c r="H86" s="121" t="n">
        <f aca="false">H37+H53+H70+H85</f>
        <v>120</v>
      </c>
      <c r="I86" s="122" t="n">
        <f aca="false">G86/F86</f>
        <v>0.87603305785124</v>
      </c>
      <c r="J86" s="121" t="n">
        <f aca="false">J37+J53+J70+J85</f>
        <v>58</v>
      </c>
      <c r="K86" s="121" t="n">
        <f aca="false">K37+K53+K70+K85</f>
        <v>24</v>
      </c>
      <c r="L86" s="121" t="n">
        <f aca="false">L37+L53+L70+L85</f>
        <v>34</v>
      </c>
      <c r="M86" s="122" t="n">
        <f aca="false">K86/J86</f>
        <v>0.413793103448276</v>
      </c>
      <c r="N86" s="121" t="n">
        <f aca="false">N37+N53+N70+N85</f>
        <v>172</v>
      </c>
      <c r="O86" s="121" t="n">
        <f aca="false">O37+O53+O70+O85</f>
        <v>92</v>
      </c>
      <c r="P86" s="121" t="n">
        <f aca="false">P37+P53+P70+P85</f>
        <v>81</v>
      </c>
      <c r="Q86" s="122" t="n">
        <f aca="false">O86/N86</f>
        <v>0.534883720930232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229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408</v>
      </c>
      <c r="H96" s="148" t="n">
        <f aca="false">H37</f>
        <v>33</v>
      </c>
      <c r="I96" s="149" t="n">
        <f aca="false">I37</f>
        <v>0.925170068027211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57</v>
      </c>
      <c r="P96" s="148" t="n">
        <f aca="false">P37</f>
        <v>46</v>
      </c>
      <c r="Q96" s="149" t="n">
        <f aca="false">Q37</f>
        <v>0.553398058252427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467</v>
      </c>
      <c r="X96" s="148" t="n">
        <f aca="false">V96-W96</f>
        <v>96</v>
      </c>
      <c r="Y96" s="149" t="n">
        <f aca="false">W96/V96</f>
        <v>0.829484902309059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141</v>
      </c>
      <c r="H97" s="151" t="n">
        <f aca="false">H53</f>
        <v>19</v>
      </c>
      <c r="I97" s="152" t="n">
        <f aca="false">I53</f>
        <v>0.88125</v>
      </c>
      <c r="J97" s="151" t="n">
        <f aca="false">J53</f>
        <v>22</v>
      </c>
      <c r="K97" s="151" t="n">
        <f aca="false">K53</f>
        <v>19</v>
      </c>
      <c r="L97" s="151" t="n">
        <f aca="false">L53</f>
        <v>3</v>
      </c>
      <c r="M97" s="152" t="n">
        <f aca="false">M53</f>
        <v>0.863636363636364</v>
      </c>
      <c r="N97" s="151" t="n">
        <f aca="false">N53</f>
        <v>20</v>
      </c>
      <c r="O97" s="151" t="n">
        <f aca="false">O53</f>
        <v>13</v>
      </c>
      <c r="P97" s="151" t="n">
        <f aca="false">P53</f>
        <v>7</v>
      </c>
      <c r="Q97" s="152" t="n">
        <f aca="false">Q53</f>
        <v>0.65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173</v>
      </c>
      <c r="X97" s="148" t="n">
        <f aca="false">V97-W97</f>
        <v>29</v>
      </c>
      <c r="Y97" s="149" t="n">
        <f aca="false">W97/V97</f>
        <v>0.856435643564356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134</v>
      </c>
      <c r="H98" s="154" t="n">
        <f aca="false">H70</f>
        <v>30</v>
      </c>
      <c r="I98" s="155" t="n">
        <f aca="false">I70</f>
        <v>0.817073170731707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9</v>
      </c>
      <c r="P98" s="154" t="n">
        <f aca="false">P70</f>
        <v>12</v>
      </c>
      <c r="Q98" s="155" t="n">
        <f aca="false">Q70</f>
        <v>0.45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146</v>
      </c>
      <c r="X98" s="148" t="n">
        <f aca="false">V98-W98</f>
        <v>43</v>
      </c>
      <c r="Y98" s="149" t="n">
        <f aca="false">W98/V98</f>
        <v>0.772486772486772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165</v>
      </c>
      <c r="H99" s="121" t="n">
        <f aca="false">H85</f>
        <v>38</v>
      </c>
      <c r="I99" s="122" t="n">
        <f aca="false">I85</f>
        <v>0.812807881773399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13</v>
      </c>
      <c r="P99" s="121" t="n">
        <f aca="false">P85</f>
        <v>16</v>
      </c>
      <c r="Q99" s="122" t="n">
        <f aca="false">Q85</f>
        <v>0.448275862068966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180</v>
      </c>
      <c r="X99" s="148" t="n">
        <f aca="false">V99-W99</f>
        <v>67</v>
      </c>
      <c r="Y99" s="149" t="n">
        <f aca="false">W99/V99</f>
        <v>0.728744939271255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848</v>
      </c>
      <c r="H100" s="121" t="n">
        <f aca="false">H86</f>
        <v>120</v>
      </c>
      <c r="I100" s="122" t="n">
        <f aca="false">I86</f>
        <v>0.87603305785124</v>
      </c>
      <c r="J100" s="121" t="n">
        <f aca="false">J86</f>
        <v>58</v>
      </c>
      <c r="K100" s="121" t="n">
        <f aca="false">K86</f>
        <v>24</v>
      </c>
      <c r="L100" s="121" t="n">
        <f aca="false">L86</f>
        <v>34</v>
      </c>
      <c r="M100" s="122" t="n">
        <f aca="false">M86</f>
        <v>0.413793103448276</v>
      </c>
      <c r="N100" s="121" t="n">
        <f aca="false">N86</f>
        <v>172</v>
      </c>
      <c r="O100" s="121" t="n">
        <f aca="false">O86</f>
        <v>92</v>
      </c>
      <c r="P100" s="121" t="n">
        <f aca="false">P86</f>
        <v>81</v>
      </c>
      <c r="Q100" s="122" t="n">
        <f aca="false">Q86</f>
        <v>0.534883720930232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966</v>
      </c>
      <c r="X100" s="148" t="n">
        <f aca="false">V100-W100</f>
        <v>235</v>
      </c>
      <c r="Y100" s="149" t="n">
        <f aca="false">W100/V100</f>
        <v>0.804329725228976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230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872</v>
      </c>
      <c r="M113" s="121"/>
      <c r="N113" s="121"/>
      <c r="O113" s="121" t="n">
        <f aca="false">I113-L113</f>
        <v>154</v>
      </c>
      <c r="P113" s="121"/>
      <c r="Q113" s="121"/>
      <c r="R113" s="160" t="n">
        <f aca="false">L113/I113</f>
        <v>0.84990253411306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94</v>
      </c>
      <c r="M114" s="121"/>
      <c r="N114" s="121"/>
      <c r="O114" s="121" t="n">
        <f aca="false">I114-L114</f>
        <v>81</v>
      </c>
      <c r="P114" s="121"/>
      <c r="Q114" s="121"/>
      <c r="R114" s="160" t="n">
        <f aca="false">L114/I114</f>
        <v>0.537142857142857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966</v>
      </c>
      <c r="M115" s="121"/>
      <c r="N115" s="121"/>
      <c r="O115" s="121" t="n">
        <f aca="false">SUM(O113:O114)</f>
        <v>235</v>
      </c>
      <c r="P115" s="121"/>
      <c r="Q115" s="121"/>
      <c r="R115" s="160" t="n">
        <f aca="false">L115/I115</f>
        <v>0.804329725228976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2032</v>
      </c>
      <c r="G121" s="166" t="n">
        <v>776</v>
      </c>
      <c r="H121" s="166" t="n">
        <f aca="false">F121-G121</f>
        <v>1256</v>
      </c>
      <c r="I121" s="167" t="n">
        <f aca="false">G121/F121</f>
        <v>0.381889763779528</v>
      </c>
      <c r="J121" s="166" t="n">
        <v>424</v>
      </c>
      <c r="K121" s="166" t="n">
        <v>106</v>
      </c>
      <c r="L121" s="166" t="n">
        <f aca="false">J121-K121</f>
        <v>318</v>
      </c>
      <c r="M121" s="167" t="n">
        <f aca="false">K121/J121</f>
        <v>0.25</v>
      </c>
    </row>
    <row r="122" customFormat="false" ht="15" hidden="false" customHeight="false" outlineLevel="0" collapsed="false">
      <c r="E122" s="163" t="s">
        <v>61</v>
      </c>
      <c r="F122" s="166" t="n">
        <v>1625</v>
      </c>
      <c r="G122" s="166" t="n">
        <v>473</v>
      </c>
      <c r="H122" s="166" t="n">
        <f aca="false">F122-G122</f>
        <v>1152</v>
      </c>
      <c r="I122" s="167" t="n">
        <f aca="false">G122/F122</f>
        <v>0.291076923076923</v>
      </c>
      <c r="J122" s="166" t="n">
        <v>436</v>
      </c>
      <c r="K122" s="166" t="n">
        <v>72</v>
      </c>
      <c r="L122" s="166" t="n">
        <f aca="false">J122-K122</f>
        <v>364</v>
      </c>
      <c r="M122" s="167" t="n">
        <f aca="false">K122/J122</f>
        <v>0.165137614678899</v>
      </c>
    </row>
    <row r="123" customFormat="false" ht="15" hidden="false" customHeight="false" outlineLevel="0" collapsed="false">
      <c r="E123" s="163" t="s">
        <v>85</v>
      </c>
      <c r="F123" s="166" t="n">
        <v>1372</v>
      </c>
      <c r="G123" s="166" t="n">
        <v>424</v>
      </c>
      <c r="H123" s="166" t="n">
        <f aca="false">F123-G123</f>
        <v>948</v>
      </c>
      <c r="I123" s="167" t="n">
        <f aca="false">G123/F123</f>
        <v>0.309037900874636</v>
      </c>
      <c r="J123" s="166" t="n">
        <v>340</v>
      </c>
      <c r="K123" s="166" t="n">
        <v>76</v>
      </c>
      <c r="L123" s="166" t="n">
        <f aca="false">J123-K123</f>
        <v>264</v>
      </c>
      <c r="M123" s="167" t="n">
        <f aca="false">K123/J123</f>
        <v>0.223529411764706</v>
      </c>
    </row>
    <row r="124" customFormat="false" ht="15" hidden="false" customHeight="false" outlineLevel="0" collapsed="false">
      <c r="E124" s="163" t="s">
        <v>109</v>
      </c>
      <c r="F124" s="166" t="n">
        <v>1908</v>
      </c>
      <c r="G124" s="166" t="n">
        <v>738</v>
      </c>
      <c r="H124" s="166" t="n">
        <f aca="false">F124-G124</f>
        <v>1170</v>
      </c>
      <c r="I124" s="167" t="n">
        <f aca="false">G124/F124</f>
        <v>0.386792452830189</v>
      </c>
      <c r="J124" s="166" t="n">
        <v>437</v>
      </c>
      <c r="K124" s="166" t="n">
        <v>67</v>
      </c>
      <c r="L124" s="166" t="n">
        <f aca="false">J124-K124</f>
        <v>370</v>
      </c>
      <c r="M124" s="167" t="n">
        <f aca="false">K124/J124</f>
        <v>0.153318077803204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6937</v>
      </c>
      <c r="G125" s="163" t="n">
        <f aca="false">G121+G122+G123+G124</f>
        <v>2411</v>
      </c>
      <c r="H125" s="163" t="n">
        <f aca="false">H121+H122+H123+H124</f>
        <v>4526</v>
      </c>
      <c r="I125" s="168" t="n">
        <f aca="false">G125/F125</f>
        <v>0.347556580654462</v>
      </c>
      <c r="J125" s="163" t="n">
        <f aca="false">J121+J122+J123+J124</f>
        <v>1637</v>
      </c>
      <c r="K125" s="163" t="n">
        <f aca="false">K121+K122+K123+K124</f>
        <v>321</v>
      </c>
      <c r="L125" s="163" t="n">
        <f aca="false">L121+L122+L123+L124</f>
        <v>1316</v>
      </c>
      <c r="M125" s="168" t="n">
        <f aca="false">K125/J125</f>
        <v>0.196090409285278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228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408</v>
      </c>
      <c r="H143" s="171" t="n">
        <f aca="false">F143-G143</f>
        <v>49</v>
      </c>
      <c r="I143" s="172" t="n">
        <f aca="false">G143/F143</f>
        <v>0.892778993435448</v>
      </c>
      <c r="J143" s="173" t="n">
        <f aca="false">F121</f>
        <v>2032</v>
      </c>
      <c r="K143" s="173" t="n">
        <f aca="false">G121</f>
        <v>776</v>
      </c>
      <c r="L143" s="174" t="n">
        <f aca="false">J143-K143</f>
        <v>1256</v>
      </c>
      <c r="M143" s="172" t="n">
        <f aca="false">K143/J143</f>
        <v>0.381889763779528</v>
      </c>
      <c r="N143" s="171" t="n">
        <f aca="false">N96+R96</f>
        <v>106</v>
      </c>
      <c r="O143" s="171" t="n">
        <f aca="false">O96+S96</f>
        <v>59</v>
      </c>
      <c r="P143" s="171" t="n">
        <f aca="false">N143-O143</f>
        <v>47</v>
      </c>
      <c r="Q143" s="172" t="n">
        <f aca="false">O143/N143</f>
        <v>0.556603773584906</v>
      </c>
      <c r="R143" s="173" t="n">
        <f aca="false">J121</f>
        <v>424</v>
      </c>
      <c r="S143" s="173" t="n">
        <f aca="false">K121</f>
        <v>106</v>
      </c>
      <c r="T143" s="174" t="n">
        <f aca="false">R143-S143</f>
        <v>318</v>
      </c>
      <c r="U143" s="172" t="n">
        <f aca="false">S143/R143</f>
        <v>0.25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160</v>
      </c>
      <c r="H144" s="176" t="n">
        <f aca="false">F144-G144</f>
        <v>22</v>
      </c>
      <c r="I144" s="177" t="n">
        <f aca="false">G144/F144</f>
        <v>0.879120879120879</v>
      </c>
      <c r="J144" s="178" t="n">
        <f aca="false">F122</f>
        <v>1625</v>
      </c>
      <c r="K144" s="178" t="n">
        <f aca="false">G122</f>
        <v>473</v>
      </c>
      <c r="L144" s="179" t="n">
        <f aca="false">J144-K144</f>
        <v>1152</v>
      </c>
      <c r="M144" s="177" t="n">
        <f aca="false">K144/J144</f>
        <v>0.291076923076923</v>
      </c>
      <c r="N144" s="176" t="n">
        <f aca="false">N97+R97</f>
        <v>20</v>
      </c>
      <c r="O144" s="176" t="n">
        <f aca="false">O97+S97</f>
        <v>13</v>
      </c>
      <c r="P144" s="176" t="n">
        <f aca="false">N144-O144</f>
        <v>7</v>
      </c>
      <c r="Q144" s="177" t="n">
        <f aca="false">O144/N144</f>
        <v>0.65</v>
      </c>
      <c r="R144" s="178" t="n">
        <f aca="false">J122</f>
        <v>436</v>
      </c>
      <c r="S144" s="178" t="n">
        <f aca="false">K122</f>
        <v>72</v>
      </c>
      <c r="T144" s="179" t="n">
        <f aca="false">R144-S144</f>
        <v>364</v>
      </c>
      <c r="U144" s="177" t="n">
        <f aca="false">S144/R144</f>
        <v>0.165137614678899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137</v>
      </c>
      <c r="H145" s="181" t="n">
        <f aca="false">F145-G145</f>
        <v>32</v>
      </c>
      <c r="I145" s="182" t="n">
        <f aca="false">G145/F145</f>
        <v>0.810650887573964</v>
      </c>
      <c r="J145" s="183" t="n">
        <f aca="false">F123</f>
        <v>1372</v>
      </c>
      <c r="K145" s="183" t="n">
        <f aca="false">G123</f>
        <v>424</v>
      </c>
      <c r="L145" s="184" t="n">
        <f aca="false">J145-K145</f>
        <v>948</v>
      </c>
      <c r="M145" s="182" t="n">
        <f aca="false">K145/J145</f>
        <v>0.309037900874636</v>
      </c>
      <c r="N145" s="181" t="n">
        <f aca="false">N98+R98</f>
        <v>20</v>
      </c>
      <c r="O145" s="181" t="n">
        <f aca="false">O98+S98</f>
        <v>9</v>
      </c>
      <c r="P145" s="181" t="n">
        <f aca="false">N145-O145</f>
        <v>11</v>
      </c>
      <c r="Q145" s="182" t="n">
        <f aca="false">O145/N145</f>
        <v>0.45</v>
      </c>
      <c r="R145" s="183" t="n">
        <f aca="false">J123</f>
        <v>340</v>
      </c>
      <c r="S145" s="183" t="n">
        <f aca="false">K123</f>
        <v>76</v>
      </c>
      <c r="T145" s="184" t="n">
        <f aca="false">R145-S145</f>
        <v>264</v>
      </c>
      <c r="U145" s="182" t="n">
        <f aca="false">S145/R145</f>
        <v>0.223529411764706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167</v>
      </c>
      <c r="H146" s="186" t="n">
        <f aca="false">F146-G146</f>
        <v>51</v>
      </c>
      <c r="I146" s="187" t="n">
        <f aca="false">G146/F146</f>
        <v>0.76605504587156</v>
      </c>
      <c r="J146" s="188" t="n">
        <f aca="false">F124</f>
        <v>1908</v>
      </c>
      <c r="K146" s="188" t="n">
        <f aca="false">G124</f>
        <v>738</v>
      </c>
      <c r="L146" s="189" t="n">
        <f aca="false">J146-K146</f>
        <v>1170</v>
      </c>
      <c r="M146" s="187" t="n">
        <f aca="false">K146/J146</f>
        <v>0.386792452830189</v>
      </c>
      <c r="N146" s="186" t="n">
        <f aca="false">N99+R99</f>
        <v>29</v>
      </c>
      <c r="O146" s="186" t="n">
        <f aca="false">O99+S99</f>
        <v>13</v>
      </c>
      <c r="P146" s="186" t="n">
        <f aca="false">N146-O146</f>
        <v>16</v>
      </c>
      <c r="Q146" s="187" t="n">
        <f aca="false">O146/N146</f>
        <v>0.448275862068966</v>
      </c>
      <c r="R146" s="188" t="n">
        <f aca="false">J124</f>
        <v>437</v>
      </c>
      <c r="S146" s="188" t="n">
        <f aca="false">K124</f>
        <v>67</v>
      </c>
      <c r="T146" s="189" t="n">
        <f aca="false">R146-S146</f>
        <v>370</v>
      </c>
      <c r="U146" s="187" t="n">
        <f aca="false">S146/R146</f>
        <v>0.153318077803204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872</v>
      </c>
      <c r="H147" s="190" t="n">
        <f aca="false">F147-G147</f>
        <v>154</v>
      </c>
      <c r="I147" s="191" t="n">
        <f aca="false">G147/F147</f>
        <v>0.84990253411306</v>
      </c>
      <c r="J147" s="192" t="n">
        <f aca="false">F125</f>
        <v>6937</v>
      </c>
      <c r="K147" s="192" t="n">
        <f aca="false">G125</f>
        <v>2411</v>
      </c>
      <c r="L147" s="193" t="n">
        <f aca="false">J147-K147</f>
        <v>4526</v>
      </c>
      <c r="M147" s="191" t="n">
        <f aca="false">K147/J147</f>
        <v>0.347556580654462</v>
      </c>
      <c r="N147" s="190" t="n">
        <f aca="false">N100+R100</f>
        <v>175</v>
      </c>
      <c r="O147" s="190" t="n">
        <f aca="false">O100+S100</f>
        <v>94</v>
      </c>
      <c r="P147" s="190" t="n">
        <f aca="false">N147-O147</f>
        <v>81</v>
      </c>
      <c r="Q147" s="191" t="n">
        <f aca="false">O147/N147</f>
        <v>0.537142857142857</v>
      </c>
      <c r="R147" s="192" t="n">
        <f aca="false">J125</f>
        <v>1637</v>
      </c>
      <c r="S147" s="192" t="n">
        <f aca="false">K125</f>
        <v>321</v>
      </c>
      <c r="T147" s="193" t="n">
        <f aca="false">R147-S147</f>
        <v>1316</v>
      </c>
      <c r="U147" s="191" t="n">
        <f aca="false">S147/R147</f>
        <v>0.196090409285278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C1" colorId="64" zoomScale="68" zoomScaleNormal="68" zoomScalePageLayoutView="100" workbookViewId="0">
      <selection pane="topLeft" activeCell="G23" activeCellId="0" sqref="G23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9</v>
      </c>
      <c r="P10" s="117" t="n">
        <f aca="false">N10-O10</f>
        <v>1</v>
      </c>
      <c r="Q10" s="119" t="n">
        <f aca="false">O10/N10</f>
        <v>0.9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14</v>
      </c>
      <c r="H16" s="117" t="n">
        <f aca="false">F16-G16</f>
        <v>14</v>
      </c>
      <c r="I16" s="119" t="n">
        <f aca="false">G16/F16</f>
        <v>0.5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30</v>
      </c>
      <c r="H17" s="117" t="n">
        <f aca="false">F17-G17</f>
        <v>0</v>
      </c>
      <c r="I17" s="119" t="n">
        <f aca="false">G17/F17</f>
        <v>1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30</v>
      </c>
      <c r="P18" s="117" t="n">
        <f aca="false">N18-O18</f>
        <v>4</v>
      </c>
      <c r="Q18" s="119" t="n">
        <f aca="false">O18/N18</f>
        <v>0.882352941176471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27</v>
      </c>
      <c r="H19" s="117" t="n">
        <f aca="false">F19-G19</f>
        <v>2</v>
      </c>
      <c r="I19" s="119" t="n">
        <f aca="false">G19/F19</f>
        <v>0.931034482758621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9</v>
      </c>
      <c r="H20" s="117" t="n">
        <f aca="false">F20-G20</f>
        <v>1</v>
      </c>
      <c r="I20" s="119" t="n">
        <f aca="false">G20/F20</f>
        <v>0.9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8</v>
      </c>
      <c r="H22" s="117" t="n">
        <f aca="false">F22-G22</f>
        <v>2</v>
      </c>
      <c r="I22" s="119" t="n">
        <f aca="false">G22/F22</f>
        <v>0.8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/>
      <c r="L28" s="117" t="n">
        <f aca="false">J28-K28</f>
        <v>4</v>
      </c>
      <c r="M28" s="119" t="n">
        <f aca="false">K28/J28</f>
        <v>0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13</v>
      </c>
      <c r="H32" s="117" t="n">
        <f aca="false">F32-G32</f>
        <v>1</v>
      </c>
      <c r="I32" s="119" t="n">
        <f aca="false">G32/F32</f>
        <v>0.928571428571429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5</v>
      </c>
      <c r="H33" s="117" t="n">
        <f aca="false">F33-G33</f>
        <v>4</v>
      </c>
      <c r="I33" s="119" t="n">
        <f aca="false">G33/F33</f>
        <v>0.555555555555556</v>
      </c>
      <c r="J33" s="120"/>
      <c r="K33" s="118"/>
      <c r="L33" s="117"/>
      <c r="M33" s="119" t="n">
        <v>0.04</v>
      </c>
      <c r="N33" s="117" t="n">
        <v>4</v>
      </c>
      <c r="O33" s="118" t="n">
        <v>3</v>
      </c>
      <c r="P33" s="117" t="n">
        <f aca="false">N33-O33</f>
        <v>1</v>
      </c>
      <c r="Q33" s="119" t="n">
        <f aca="false">O33/N33</f>
        <v>0.75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400</v>
      </c>
      <c r="H37" s="121" t="n">
        <f aca="false">F37-G37</f>
        <v>41</v>
      </c>
      <c r="I37" s="122" t="n">
        <f aca="false">G37/F37</f>
        <v>0.90702947845805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60</v>
      </c>
      <c r="P37" s="121" t="n">
        <f aca="false">SUM(P7:P36)</f>
        <v>43</v>
      </c>
      <c r="Q37" s="122" t="n">
        <f aca="false">O37/N37</f>
        <v>0.58252427184466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1</v>
      </c>
      <c r="P38" s="125" t="n">
        <f aca="false">N38-O38</f>
        <v>6</v>
      </c>
      <c r="Q38" s="127" t="n">
        <f aca="false">O38/N38</f>
        <v>0.142857142857143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7</v>
      </c>
      <c r="H40" s="125" t="n">
        <f aca="false">F40-G40</f>
        <v>3</v>
      </c>
      <c r="I40" s="127" t="n">
        <f aca="false">G40/F40</f>
        <v>0.7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7</v>
      </c>
      <c r="H41" s="125" t="n">
        <f aca="false">F41-G41</f>
        <v>3</v>
      </c>
      <c r="I41" s="127" t="n">
        <f aca="false">G41/F41</f>
        <v>0.7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12</v>
      </c>
      <c r="L48" s="125" t="n">
        <f aca="false">J48-K48</f>
        <v>2</v>
      </c>
      <c r="M48" s="127" t="n">
        <f aca="false">K48/J48</f>
        <v>0.857142857142857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4</v>
      </c>
      <c r="H49" s="125" t="n">
        <f aca="false">F49-G49</f>
        <v>4</v>
      </c>
      <c r="I49" s="127" t="n">
        <f aca="false">G49/F49</f>
        <v>0.5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130</v>
      </c>
      <c r="H53" s="121" t="n">
        <f aca="false">SUM(H38:H52)</f>
        <v>30</v>
      </c>
      <c r="I53" s="122" t="n">
        <f aca="false">G53/F53</f>
        <v>0.8125</v>
      </c>
      <c r="J53" s="121" t="n">
        <f aca="false">SUM(J38:J52)</f>
        <v>22</v>
      </c>
      <c r="K53" s="121" t="n">
        <f aca="false">SUM(K38:K52)</f>
        <v>17</v>
      </c>
      <c r="L53" s="121" t="n">
        <f aca="false">SUM(L38:L52)</f>
        <v>5</v>
      </c>
      <c r="M53" s="122" t="n">
        <f aca="false">K53/J53</f>
        <v>0.772727272727273</v>
      </c>
      <c r="N53" s="121" t="n">
        <f aca="false">SUM(N38:N52)</f>
        <v>20</v>
      </c>
      <c r="O53" s="121" t="n">
        <f aca="false">SUM(O38:O52)</f>
        <v>11</v>
      </c>
      <c r="P53" s="121" t="n">
        <f aca="false">N53-O53</f>
        <v>9</v>
      </c>
      <c r="Q53" s="122" t="n">
        <f aca="false">O53/N53</f>
        <v>0.55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9</v>
      </c>
      <c r="H54" s="130" t="n">
        <f aca="false">F54-G54</f>
        <v>1</v>
      </c>
      <c r="I54" s="132" t="n">
        <f aca="false">G54/F54</f>
        <v>0.9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7</v>
      </c>
      <c r="H57" s="130" t="n">
        <f aca="false">F57-G57</f>
        <v>3</v>
      </c>
      <c r="I57" s="132" t="n">
        <f aca="false">G57/F57</f>
        <v>0.7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0</v>
      </c>
      <c r="P58" s="130" t="n">
        <f aca="false">N58-O58</f>
        <v>2</v>
      </c>
      <c r="Q58" s="132" t="n">
        <f aca="false">O58/N58</f>
        <v>0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3</v>
      </c>
      <c r="H60" s="130" t="n">
        <f aca="false">F60-G60</f>
        <v>5</v>
      </c>
      <c r="I60" s="132" t="n">
        <f aca="false">G60/F60</f>
        <v>0.375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14</v>
      </c>
      <c r="H68" s="130" t="n">
        <f aca="false">F68-G68</f>
        <v>6</v>
      </c>
      <c r="I68" s="132" t="n">
        <f aca="false">G68/F68</f>
        <v>0.7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138</v>
      </c>
      <c r="H70" s="121" t="n">
        <f aca="false">SUM(H54:H69)</f>
        <v>26</v>
      </c>
      <c r="I70" s="122" t="n">
        <f aca="false">G70/F70</f>
        <v>0.841463414634146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11</v>
      </c>
      <c r="P70" s="121" t="n">
        <f aca="false">SUM(P54:P69)</f>
        <v>10</v>
      </c>
      <c r="Q70" s="122" t="n">
        <f aca="false">O70/N70</f>
        <v>0.55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 t="n">
        <v>1</v>
      </c>
      <c r="L73" s="137" t="n">
        <f aca="false">J73-K73</f>
        <v>4</v>
      </c>
      <c r="M73" s="139" t="n">
        <f aca="false">K73/J73</f>
        <v>0.2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56</v>
      </c>
      <c r="H74" s="137" t="n">
        <f aca="false">F74-G74</f>
        <v>7</v>
      </c>
      <c r="I74" s="139" t="n">
        <f aca="false">G74/F74</f>
        <v>0.888888888888889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17</v>
      </c>
      <c r="H78" s="137" t="n">
        <f aca="false">F78-G78</f>
        <v>11</v>
      </c>
      <c r="I78" s="139" t="n">
        <f aca="false">G78/F78</f>
        <v>0.607142857142857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3</v>
      </c>
      <c r="P78" s="137" t="n">
        <f aca="false">N78-O78</f>
        <v>4</v>
      </c>
      <c r="Q78" s="139" t="n">
        <f aca="false">O78/N78</f>
        <v>0.428571428571429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9</v>
      </c>
      <c r="H79" s="137" t="n">
        <f aca="false">F79-G79</f>
        <v>1</v>
      </c>
      <c r="I79" s="139" t="n">
        <f aca="false">G79/F79</f>
        <v>0.9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9</v>
      </c>
      <c r="H83" s="137" t="n">
        <f aca="false">F83-G83</f>
        <v>0</v>
      </c>
      <c r="I83" s="139" t="n">
        <f aca="false">G83/F83</f>
        <v>1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170</v>
      </c>
      <c r="H85" s="121" t="n">
        <f aca="false">SUM(H71:H84)</f>
        <v>33</v>
      </c>
      <c r="I85" s="122" t="n">
        <f aca="false">G85/F85</f>
        <v>0.83743842364532</v>
      </c>
      <c r="J85" s="121" t="n">
        <f aca="false">SUM(J71:J84)</f>
        <v>15</v>
      </c>
      <c r="K85" s="121" t="n">
        <f aca="false">SUM(K71:K84)</f>
        <v>3</v>
      </c>
      <c r="L85" s="121" t="n">
        <f aca="false">J85-K85</f>
        <v>12</v>
      </c>
      <c r="M85" s="122" t="n">
        <f aca="false">K85/J85</f>
        <v>0.2</v>
      </c>
      <c r="N85" s="121" t="n">
        <f aca="false">SUM(N71:N84)</f>
        <v>29</v>
      </c>
      <c r="O85" s="121" t="n">
        <f aca="false">SUM(O71:O84)</f>
        <v>12</v>
      </c>
      <c r="P85" s="121" t="n">
        <f aca="false">SUM(P71:P84)</f>
        <v>17</v>
      </c>
      <c r="Q85" s="122" t="n">
        <f aca="false">O85/N85</f>
        <v>0.413793103448276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838</v>
      </c>
      <c r="H86" s="121" t="n">
        <f aca="false">H37+H53+H70+H85</f>
        <v>130</v>
      </c>
      <c r="I86" s="122" t="n">
        <f aca="false">G86/F86</f>
        <v>0.865702479338843</v>
      </c>
      <c r="J86" s="121" t="n">
        <f aca="false">J37+J53+J70+J85</f>
        <v>58</v>
      </c>
      <c r="K86" s="121" t="n">
        <f aca="false">K37+K53+K70+K85</f>
        <v>23</v>
      </c>
      <c r="L86" s="121" t="n">
        <f aca="false">L37+L53+L70+L85</f>
        <v>35</v>
      </c>
      <c r="M86" s="122" t="n">
        <f aca="false">K86/J86</f>
        <v>0.396551724137931</v>
      </c>
      <c r="N86" s="121" t="n">
        <f aca="false">N37+N53+N70+N85</f>
        <v>172</v>
      </c>
      <c r="O86" s="121" t="n">
        <f aca="false">O37+O53+O70+O85</f>
        <v>94</v>
      </c>
      <c r="P86" s="121" t="n">
        <f aca="false">P37+P53+P70+P85</f>
        <v>79</v>
      </c>
      <c r="Q86" s="122" t="n">
        <f aca="false">O86/N86</f>
        <v>0.546511627906977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232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400</v>
      </c>
      <c r="H96" s="148" t="n">
        <f aca="false">H37</f>
        <v>41</v>
      </c>
      <c r="I96" s="149" t="n">
        <f aca="false">I37</f>
        <v>0.90702947845805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60</v>
      </c>
      <c r="P96" s="148" t="n">
        <f aca="false">P37</f>
        <v>43</v>
      </c>
      <c r="Q96" s="149" t="n">
        <f aca="false">Q37</f>
        <v>0.58252427184466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462</v>
      </c>
      <c r="X96" s="148" t="n">
        <f aca="false">V96-W96</f>
        <v>101</v>
      </c>
      <c r="Y96" s="149" t="n">
        <f aca="false">W96/V96</f>
        <v>0.820603907637655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130</v>
      </c>
      <c r="H97" s="151" t="n">
        <f aca="false">H53</f>
        <v>30</v>
      </c>
      <c r="I97" s="152" t="n">
        <f aca="false">I53</f>
        <v>0.8125</v>
      </c>
      <c r="J97" s="151" t="n">
        <f aca="false">J53</f>
        <v>22</v>
      </c>
      <c r="K97" s="151" t="n">
        <f aca="false">K53</f>
        <v>17</v>
      </c>
      <c r="L97" s="151" t="n">
        <f aca="false">L53</f>
        <v>5</v>
      </c>
      <c r="M97" s="152" t="n">
        <f aca="false">M53</f>
        <v>0.772727272727273</v>
      </c>
      <c r="N97" s="151" t="n">
        <f aca="false">N53</f>
        <v>20</v>
      </c>
      <c r="O97" s="151" t="n">
        <f aca="false">O53</f>
        <v>11</v>
      </c>
      <c r="P97" s="151" t="n">
        <f aca="false">P53</f>
        <v>9</v>
      </c>
      <c r="Q97" s="152" t="n">
        <f aca="false">Q53</f>
        <v>0.55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158</v>
      </c>
      <c r="X97" s="148" t="n">
        <f aca="false">V97-W97</f>
        <v>44</v>
      </c>
      <c r="Y97" s="149" t="n">
        <f aca="false">W97/V97</f>
        <v>0.782178217821782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138</v>
      </c>
      <c r="H98" s="154" t="n">
        <f aca="false">H70</f>
        <v>26</v>
      </c>
      <c r="I98" s="155" t="n">
        <f aca="false">I70</f>
        <v>0.841463414634146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11</v>
      </c>
      <c r="P98" s="154" t="n">
        <f aca="false">P70</f>
        <v>10</v>
      </c>
      <c r="Q98" s="155" t="n">
        <f aca="false">Q70</f>
        <v>0.55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152</v>
      </c>
      <c r="X98" s="148" t="n">
        <f aca="false">V98-W98</f>
        <v>37</v>
      </c>
      <c r="Y98" s="149" t="n">
        <f aca="false">W98/V98</f>
        <v>0.804232804232804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170</v>
      </c>
      <c r="H99" s="121" t="n">
        <f aca="false">H85</f>
        <v>33</v>
      </c>
      <c r="I99" s="122" t="n">
        <f aca="false">I85</f>
        <v>0.83743842364532</v>
      </c>
      <c r="J99" s="121" t="n">
        <f aca="false">J85</f>
        <v>15</v>
      </c>
      <c r="K99" s="121" t="n">
        <f aca="false">K85</f>
        <v>3</v>
      </c>
      <c r="L99" s="121" t="n">
        <f aca="false">L85</f>
        <v>12</v>
      </c>
      <c r="M99" s="122" t="n">
        <f aca="false">M85</f>
        <v>0.2</v>
      </c>
      <c r="N99" s="121" t="n">
        <f aca="false">N85</f>
        <v>29</v>
      </c>
      <c r="O99" s="121" t="n">
        <f aca="false">O85</f>
        <v>12</v>
      </c>
      <c r="P99" s="121" t="n">
        <f aca="false">P85</f>
        <v>17</v>
      </c>
      <c r="Q99" s="122" t="n">
        <f aca="false">Q85</f>
        <v>0.413793103448276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185</v>
      </c>
      <c r="X99" s="148" t="n">
        <f aca="false">V99-W99</f>
        <v>62</v>
      </c>
      <c r="Y99" s="149" t="n">
        <f aca="false">W99/V99</f>
        <v>0.748987854251012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838</v>
      </c>
      <c r="H100" s="121" t="n">
        <f aca="false">H86</f>
        <v>130</v>
      </c>
      <c r="I100" s="122" t="n">
        <f aca="false">I86</f>
        <v>0.865702479338843</v>
      </c>
      <c r="J100" s="121" t="n">
        <f aca="false">J86</f>
        <v>58</v>
      </c>
      <c r="K100" s="121" t="n">
        <f aca="false">K86</f>
        <v>23</v>
      </c>
      <c r="L100" s="121" t="n">
        <f aca="false">L86</f>
        <v>35</v>
      </c>
      <c r="M100" s="122" t="n">
        <f aca="false">M86</f>
        <v>0.396551724137931</v>
      </c>
      <c r="N100" s="121" t="n">
        <f aca="false">N86</f>
        <v>172</v>
      </c>
      <c r="O100" s="121" t="n">
        <f aca="false">O86</f>
        <v>94</v>
      </c>
      <c r="P100" s="121" t="n">
        <f aca="false">P86</f>
        <v>79</v>
      </c>
      <c r="Q100" s="122" t="n">
        <f aca="false">Q86</f>
        <v>0.546511627906977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957</v>
      </c>
      <c r="X100" s="148" t="n">
        <f aca="false">V100-W100</f>
        <v>244</v>
      </c>
      <c r="Y100" s="149" t="n">
        <f aca="false">W100/V100</f>
        <v>0.796835970024979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233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861</v>
      </c>
      <c r="M113" s="121"/>
      <c r="N113" s="121"/>
      <c r="O113" s="121" t="n">
        <f aca="false">I113-L113</f>
        <v>165</v>
      </c>
      <c r="P113" s="121"/>
      <c r="Q113" s="121"/>
      <c r="R113" s="160" t="n">
        <f aca="false">L113/I113</f>
        <v>0.839181286549708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96</v>
      </c>
      <c r="M114" s="121"/>
      <c r="N114" s="121"/>
      <c r="O114" s="121" t="n">
        <f aca="false">I114-L114</f>
        <v>79</v>
      </c>
      <c r="P114" s="121"/>
      <c r="Q114" s="121"/>
      <c r="R114" s="160" t="n">
        <f aca="false">L114/I114</f>
        <v>0.548571428571429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957</v>
      </c>
      <c r="M115" s="121"/>
      <c r="N115" s="121"/>
      <c r="O115" s="121" t="n">
        <f aca="false">SUM(O113:O114)</f>
        <v>244</v>
      </c>
      <c r="P115" s="121"/>
      <c r="Q115" s="121"/>
      <c r="R115" s="160" t="n">
        <f aca="false">L115/I115</f>
        <v>0.796835970024979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2014</v>
      </c>
      <c r="G121" s="166" t="n">
        <v>750</v>
      </c>
      <c r="H121" s="166" t="n">
        <f aca="false">F121-G121</f>
        <v>1264</v>
      </c>
      <c r="I121" s="167" t="n">
        <f aca="false">G121/F121</f>
        <v>0.372393247269116</v>
      </c>
      <c r="J121" s="166" t="n">
        <v>408</v>
      </c>
      <c r="K121" s="166" t="n">
        <v>104</v>
      </c>
      <c r="L121" s="166" t="n">
        <f aca="false">J121-K121</f>
        <v>304</v>
      </c>
      <c r="M121" s="167" t="n">
        <f aca="false">K121/J121</f>
        <v>0.254901960784314</v>
      </c>
    </row>
    <row r="122" customFormat="false" ht="15" hidden="false" customHeight="false" outlineLevel="0" collapsed="false">
      <c r="E122" s="163" t="s">
        <v>61</v>
      </c>
      <c r="F122" s="166" t="n">
        <v>1625</v>
      </c>
      <c r="G122" s="166" t="n">
        <v>398</v>
      </c>
      <c r="H122" s="166" t="n">
        <f aca="false">F122-G122</f>
        <v>1227</v>
      </c>
      <c r="I122" s="167" t="n">
        <f aca="false">G122/F122</f>
        <v>0.244923076923077</v>
      </c>
      <c r="J122" s="166" t="n">
        <v>436</v>
      </c>
      <c r="K122" s="166" t="n">
        <v>77</v>
      </c>
      <c r="L122" s="166" t="n">
        <f aca="false">J122-K122</f>
        <v>359</v>
      </c>
      <c r="M122" s="167" t="n">
        <f aca="false">K122/J122</f>
        <v>0.176605504587156</v>
      </c>
    </row>
    <row r="123" customFormat="false" ht="15" hidden="false" customHeight="false" outlineLevel="0" collapsed="false">
      <c r="E123" s="163" t="s">
        <v>85</v>
      </c>
      <c r="F123" s="166" t="n">
        <v>1355</v>
      </c>
      <c r="G123" s="166" t="n">
        <v>425</v>
      </c>
      <c r="H123" s="166" t="n">
        <f aca="false">F123-G123</f>
        <v>930</v>
      </c>
      <c r="I123" s="167" t="n">
        <f aca="false">G123/F123</f>
        <v>0.313653136531365</v>
      </c>
      <c r="J123" s="166" t="n">
        <v>332</v>
      </c>
      <c r="K123" s="166" t="n">
        <v>76</v>
      </c>
      <c r="L123" s="166" t="n">
        <f aca="false">J123-K123</f>
        <v>256</v>
      </c>
      <c r="M123" s="167" t="n">
        <f aca="false">K123/J123</f>
        <v>0.228915662650602</v>
      </c>
    </row>
    <row r="124" customFormat="false" ht="15" hidden="false" customHeight="false" outlineLevel="0" collapsed="false">
      <c r="E124" s="163" t="s">
        <v>109</v>
      </c>
      <c r="F124" s="166" t="n">
        <v>1936</v>
      </c>
      <c r="G124" s="166" t="n">
        <v>689</v>
      </c>
      <c r="H124" s="166" t="n">
        <f aca="false">F124-G124</f>
        <v>1247</v>
      </c>
      <c r="I124" s="167" t="n">
        <f aca="false">G124/F124</f>
        <v>0.355888429752066</v>
      </c>
      <c r="J124" s="166" t="n">
        <v>449</v>
      </c>
      <c r="K124" s="166" t="n">
        <v>52</v>
      </c>
      <c r="L124" s="166" t="n">
        <f aca="false">J124-K124</f>
        <v>397</v>
      </c>
      <c r="M124" s="167" t="n">
        <f aca="false">K124/J124</f>
        <v>0.115812917594655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6930</v>
      </c>
      <c r="G125" s="163" t="n">
        <f aca="false">G121+G122+G123+G124</f>
        <v>2262</v>
      </c>
      <c r="H125" s="163" t="n">
        <f aca="false">H121+H122+H123+H124</f>
        <v>4668</v>
      </c>
      <c r="I125" s="168" t="n">
        <f aca="false">G125/F125</f>
        <v>0.326406926406926</v>
      </c>
      <c r="J125" s="163" t="n">
        <f aca="false">J121+J122+J123+J124</f>
        <v>1625</v>
      </c>
      <c r="K125" s="163" t="n">
        <f aca="false">K121+K122+K123+K124</f>
        <v>309</v>
      </c>
      <c r="L125" s="163" t="n">
        <f aca="false">L121+L122+L123+L124</f>
        <v>1316</v>
      </c>
      <c r="M125" s="168" t="n">
        <f aca="false">K125/J125</f>
        <v>0.190153846153846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231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400</v>
      </c>
      <c r="H143" s="171" t="n">
        <f aca="false">F143-G143</f>
        <v>57</v>
      </c>
      <c r="I143" s="172" t="n">
        <f aca="false">G143/F143</f>
        <v>0.87527352297593</v>
      </c>
      <c r="J143" s="173" t="n">
        <f aca="false">F121</f>
        <v>2014</v>
      </c>
      <c r="K143" s="173" t="n">
        <f aca="false">G121</f>
        <v>750</v>
      </c>
      <c r="L143" s="174" t="n">
        <f aca="false">J143-K143</f>
        <v>1264</v>
      </c>
      <c r="M143" s="172" t="n">
        <f aca="false">K143/J143</f>
        <v>0.372393247269116</v>
      </c>
      <c r="N143" s="171" t="n">
        <f aca="false">N96+R96</f>
        <v>106</v>
      </c>
      <c r="O143" s="171" t="n">
        <f aca="false">O96+S96</f>
        <v>62</v>
      </c>
      <c r="P143" s="171" t="n">
        <f aca="false">N143-O143</f>
        <v>44</v>
      </c>
      <c r="Q143" s="172" t="n">
        <f aca="false">O143/N143</f>
        <v>0.584905660377358</v>
      </c>
      <c r="R143" s="173" t="n">
        <f aca="false">J121</f>
        <v>408</v>
      </c>
      <c r="S143" s="173" t="n">
        <f aca="false">K121</f>
        <v>104</v>
      </c>
      <c r="T143" s="174" t="n">
        <f aca="false">R143-S143</f>
        <v>304</v>
      </c>
      <c r="U143" s="172" t="n">
        <f aca="false">S143/R143</f>
        <v>0.254901960784314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147</v>
      </c>
      <c r="H144" s="176" t="n">
        <f aca="false">F144-G144</f>
        <v>35</v>
      </c>
      <c r="I144" s="177" t="n">
        <f aca="false">G144/F144</f>
        <v>0.807692307692308</v>
      </c>
      <c r="J144" s="178" t="n">
        <f aca="false">F122</f>
        <v>1625</v>
      </c>
      <c r="K144" s="178" t="n">
        <f aca="false">G122</f>
        <v>398</v>
      </c>
      <c r="L144" s="179" t="n">
        <f aca="false">J144-K144</f>
        <v>1227</v>
      </c>
      <c r="M144" s="177" t="n">
        <f aca="false">K144/J144</f>
        <v>0.244923076923077</v>
      </c>
      <c r="N144" s="176" t="n">
        <f aca="false">N97+R97</f>
        <v>20</v>
      </c>
      <c r="O144" s="176" t="n">
        <f aca="false">O97+S97</f>
        <v>11</v>
      </c>
      <c r="P144" s="176" t="n">
        <f aca="false">N144-O144</f>
        <v>9</v>
      </c>
      <c r="Q144" s="177" t="n">
        <f aca="false">O144/N144</f>
        <v>0.55</v>
      </c>
      <c r="R144" s="178" t="n">
        <f aca="false">J122</f>
        <v>436</v>
      </c>
      <c r="S144" s="178" t="n">
        <f aca="false">K122</f>
        <v>77</v>
      </c>
      <c r="T144" s="179" t="n">
        <f aca="false">R144-S144</f>
        <v>359</v>
      </c>
      <c r="U144" s="177" t="n">
        <f aca="false">S144/R144</f>
        <v>0.176605504587156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141</v>
      </c>
      <c r="H145" s="181" t="n">
        <f aca="false">F145-G145</f>
        <v>28</v>
      </c>
      <c r="I145" s="182" t="n">
        <f aca="false">G145/F145</f>
        <v>0.834319526627219</v>
      </c>
      <c r="J145" s="183" t="n">
        <f aca="false">F123</f>
        <v>1355</v>
      </c>
      <c r="K145" s="183" t="n">
        <f aca="false">G123</f>
        <v>425</v>
      </c>
      <c r="L145" s="184" t="n">
        <f aca="false">J145-K145</f>
        <v>930</v>
      </c>
      <c r="M145" s="182" t="n">
        <f aca="false">K145/J145</f>
        <v>0.313653136531365</v>
      </c>
      <c r="N145" s="181" t="n">
        <f aca="false">N98+R98</f>
        <v>20</v>
      </c>
      <c r="O145" s="181" t="n">
        <f aca="false">O98+S98</f>
        <v>11</v>
      </c>
      <c r="P145" s="181" t="n">
        <f aca="false">N145-O145</f>
        <v>9</v>
      </c>
      <c r="Q145" s="182" t="n">
        <f aca="false">O145/N145</f>
        <v>0.55</v>
      </c>
      <c r="R145" s="183" t="n">
        <f aca="false">J123</f>
        <v>332</v>
      </c>
      <c r="S145" s="183" t="n">
        <f aca="false">K123</f>
        <v>76</v>
      </c>
      <c r="T145" s="184" t="n">
        <f aca="false">R145-S145</f>
        <v>256</v>
      </c>
      <c r="U145" s="182" t="n">
        <f aca="false">S145/R145</f>
        <v>0.228915662650602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173</v>
      </c>
      <c r="H146" s="186" t="n">
        <f aca="false">F146-G146</f>
        <v>45</v>
      </c>
      <c r="I146" s="187" t="n">
        <f aca="false">G146/F146</f>
        <v>0.793577981651376</v>
      </c>
      <c r="J146" s="188" t="n">
        <f aca="false">F124</f>
        <v>1936</v>
      </c>
      <c r="K146" s="188" t="n">
        <f aca="false">G124</f>
        <v>689</v>
      </c>
      <c r="L146" s="189" t="n">
        <f aca="false">J146-K146</f>
        <v>1247</v>
      </c>
      <c r="M146" s="187" t="n">
        <f aca="false">K146/J146</f>
        <v>0.355888429752066</v>
      </c>
      <c r="N146" s="186" t="n">
        <f aca="false">N99+R99</f>
        <v>29</v>
      </c>
      <c r="O146" s="186" t="n">
        <f aca="false">O99+S99</f>
        <v>12</v>
      </c>
      <c r="P146" s="186" t="n">
        <f aca="false">N146-O146</f>
        <v>17</v>
      </c>
      <c r="Q146" s="187" t="n">
        <f aca="false">O146/N146</f>
        <v>0.413793103448276</v>
      </c>
      <c r="R146" s="188" t="n">
        <f aca="false">J124</f>
        <v>449</v>
      </c>
      <c r="S146" s="188" t="n">
        <f aca="false">K124</f>
        <v>52</v>
      </c>
      <c r="T146" s="189" t="n">
        <f aca="false">R146-S146</f>
        <v>397</v>
      </c>
      <c r="U146" s="187" t="n">
        <f aca="false">S146/R146</f>
        <v>0.115812917594655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861</v>
      </c>
      <c r="H147" s="190" t="n">
        <f aca="false">F147-G147</f>
        <v>165</v>
      </c>
      <c r="I147" s="191" t="n">
        <f aca="false">G147/F147</f>
        <v>0.839181286549708</v>
      </c>
      <c r="J147" s="192" t="n">
        <f aca="false">F125</f>
        <v>6930</v>
      </c>
      <c r="K147" s="192" t="n">
        <f aca="false">G125</f>
        <v>2262</v>
      </c>
      <c r="L147" s="193" t="n">
        <f aca="false">J147-K147</f>
        <v>4668</v>
      </c>
      <c r="M147" s="191" t="n">
        <f aca="false">K147/J147</f>
        <v>0.326406926406926</v>
      </c>
      <c r="N147" s="190" t="n">
        <f aca="false">N100+R100</f>
        <v>175</v>
      </c>
      <c r="O147" s="190" t="n">
        <f aca="false">O100+S100</f>
        <v>96</v>
      </c>
      <c r="P147" s="190" t="n">
        <f aca="false">N147-O147</f>
        <v>79</v>
      </c>
      <c r="Q147" s="191" t="n">
        <f aca="false">O147/N147</f>
        <v>0.548571428571429</v>
      </c>
      <c r="R147" s="192" t="n">
        <f aca="false">J125</f>
        <v>1625</v>
      </c>
      <c r="S147" s="192" t="n">
        <f aca="false">K125</f>
        <v>309</v>
      </c>
      <c r="T147" s="193" t="n">
        <f aca="false">R147-S147</f>
        <v>1316</v>
      </c>
      <c r="U147" s="191" t="n">
        <f aca="false">S147/R147</f>
        <v>0.190153846153846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G24" activeCellId="0" sqref="G24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/>
      <c r="L8" s="117" t="n">
        <f aca="false">J8-K8</f>
        <v>1</v>
      </c>
      <c r="M8" s="119" t="n">
        <f aca="false">K8/J8</f>
        <v>0</v>
      </c>
      <c r="N8" s="117" t="n">
        <v>10</v>
      </c>
      <c r="O8" s="118" t="n">
        <v>9</v>
      </c>
      <c r="P8" s="117" t="n">
        <f aca="false">N8-O8</f>
        <v>1</v>
      </c>
      <c r="Q8" s="119" t="n">
        <f aca="false">O8/N8</f>
        <v>0.9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20</v>
      </c>
      <c r="H14" s="117" t="n">
        <f aca="false">F14-G14</f>
        <v>0</v>
      </c>
      <c r="I14" s="119" t="n">
        <f aca="false">G14/F14</f>
        <v>1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14</v>
      </c>
      <c r="H16" s="117" t="n">
        <f aca="false">F16-G16</f>
        <v>14</v>
      </c>
      <c r="I16" s="119" t="n">
        <f aca="false">G16/F16</f>
        <v>0.5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30</v>
      </c>
      <c r="H17" s="117" t="n">
        <f aca="false">F17-G17</f>
        <v>0</v>
      </c>
      <c r="I17" s="119" t="n">
        <f aca="false">G17/F17</f>
        <v>1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28</v>
      </c>
      <c r="P18" s="117" t="n">
        <f aca="false">N18-O18</f>
        <v>6</v>
      </c>
      <c r="Q18" s="119" t="n">
        <f aca="false">O18/N18</f>
        <v>0.823529411764706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28</v>
      </c>
      <c r="H19" s="117" t="n">
        <f aca="false">F19-G19</f>
        <v>1</v>
      </c>
      <c r="I19" s="119" t="n">
        <f aca="false">G19/F19</f>
        <v>0.96551724137931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7</v>
      </c>
      <c r="H21" s="117" t="n">
        <f aca="false">F21-G21</f>
        <v>1</v>
      </c>
      <c r="I21" s="119" t="n">
        <f aca="false">G21/F21</f>
        <v>0.875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4</v>
      </c>
      <c r="H22" s="117" t="n">
        <f aca="false">F22-G22</f>
        <v>6</v>
      </c>
      <c r="I22" s="119" t="n">
        <f aca="false">G22/F22</f>
        <v>0.4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1</v>
      </c>
      <c r="P23" s="117" t="n">
        <f aca="false">N23-O23</f>
        <v>7</v>
      </c>
      <c r="Q23" s="119" t="n">
        <f aca="false">O23/N23</f>
        <v>0.125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3</v>
      </c>
      <c r="H31" s="117" t="n">
        <f aca="false">F31-G31</f>
        <v>1</v>
      </c>
      <c r="I31" s="119" t="n">
        <f aca="false">G31/F31</f>
        <v>0.75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5</v>
      </c>
      <c r="H33" s="117" t="n">
        <f aca="false">F33-G33</f>
        <v>4</v>
      </c>
      <c r="I33" s="119" t="n">
        <f aca="false">G33/F33</f>
        <v>0.555555555555556</v>
      </c>
      <c r="J33" s="120"/>
      <c r="K33" s="118"/>
      <c r="L33" s="117"/>
      <c r="M33" s="119" t="n">
        <v>0.04</v>
      </c>
      <c r="N33" s="117" t="n">
        <v>4</v>
      </c>
      <c r="O33" s="118" t="n">
        <v>3</v>
      </c>
      <c r="P33" s="117" t="n">
        <f aca="false">N33-O33</f>
        <v>1</v>
      </c>
      <c r="Q33" s="119" t="n">
        <f aca="false">O33/N33</f>
        <v>0.75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5</v>
      </c>
      <c r="H34" s="117" t="n">
        <f aca="false">F34-G34</f>
        <v>1</v>
      </c>
      <c r="I34" s="119" t="n">
        <f aca="false">G34/F34</f>
        <v>0.833333333333333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397</v>
      </c>
      <c r="H37" s="121" t="n">
        <f aca="false">F37-G37</f>
        <v>44</v>
      </c>
      <c r="I37" s="122" t="n">
        <f aca="false">G37/F37</f>
        <v>0.900226757369614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58</v>
      </c>
      <c r="P37" s="121" t="n">
        <f aca="false">SUM(P7:P36)</f>
        <v>45</v>
      </c>
      <c r="Q37" s="122" t="n">
        <f aca="false">O37/N37</f>
        <v>0.563106796116505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1</v>
      </c>
      <c r="P38" s="125" t="n">
        <f aca="false">N38-O38</f>
        <v>6</v>
      </c>
      <c r="Q38" s="127" t="n">
        <f aca="false">O38/N38</f>
        <v>0.142857142857143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7</v>
      </c>
      <c r="H41" s="125" t="n">
        <f aca="false">F41-G41</f>
        <v>3</v>
      </c>
      <c r="I41" s="127" t="n">
        <f aca="false">G41/F41</f>
        <v>0.7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8</v>
      </c>
      <c r="H48" s="125" t="n">
        <f aca="false">F48-G48</f>
        <v>1</v>
      </c>
      <c r="I48" s="127" t="n">
        <f aca="false">G48/F48</f>
        <v>0.888888888888889</v>
      </c>
      <c r="J48" s="128" t="n">
        <v>14</v>
      </c>
      <c r="K48" s="126" t="n">
        <v>9</v>
      </c>
      <c r="L48" s="125" t="n">
        <f aca="false">J48-K48</f>
        <v>5</v>
      </c>
      <c r="M48" s="127" t="n">
        <f aca="false">K48/J48</f>
        <v>0.642857142857143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134</v>
      </c>
      <c r="H53" s="121" t="n">
        <f aca="false">SUM(H38:H52)</f>
        <v>26</v>
      </c>
      <c r="I53" s="122" t="n">
        <f aca="false">G53/F53</f>
        <v>0.8375</v>
      </c>
      <c r="J53" s="121" t="n">
        <f aca="false">SUM(J38:J52)</f>
        <v>22</v>
      </c>
      <c r="K53" s="121" t="n">
        <f aca="false">SUM(K38:K52)</f>
        <v>15</v>
      </c>
      <c r="L53" s="121" t="n">
        <f aca="false">SUM(L38:L52)</f>
        <v>7</v>
      </c>
      <c r="M53" s="122" t="n">
        <f aca="false">K53/J53</f>
        <v>0.681818181818182</v>
      </c>
      <c r="N53" s="121" t="n">
        <f aca="false">SUM(N38:N52)</f>
        <v>20</v>
      </c>
      <c r="O53" s="121" t="n">
        <f aca="false">SUM(O38:O52)</f>
        <v>11</v>
      </c>
      <c r="P53" s="121" t="n">
        <f aca="false">N53-O53</f>
        <v>9</v>
      </c>
      <c r="Q53" s="122" t="n">
        <f aca="false">O53/N53</f>
        <v>0.55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7</v>
      </c>
      <c r="H56" s="130" t="n">
        <f aca="false">F56-G56</f>
        <v>3</v>
      </c>
      <c r="I56" s="132" t="n">
        <f aca="false">G56/F56</f>
        <v>0.7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5</v>
      </c>
      <c r="H57" s="130" t="n">
        <f aca="false">F57-G57</f>
        <v>5</v>
      </c>
      <c r="I57" s="132" t="n">
        <f aca="false">G57/F57</f>
        <v>0.5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7</v>
      </c>
      <c r="H60" s="130" t="n">
        <f aca="false">F60-G60</f>
        <v>1</v>
      </c>
      <c r="I60" s="132" t="n">
        <f aca="false">G60/F60</f>
        <v>0.875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9</v>
      </c>
      <c r="H62" s="130" t="n">
        <f aca="false">F62-G62</f>
        <v>1</v>
      </c>
      <c r="I62" s="132" t="n">
        <f aca="false">G62/F62</f>
        <v>0.9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7</v>
      </c>
      <c r="H65" s="130" t="n">
        <f aca="false">F65-G65</f>
        <v>1</v>
      </c>
      <c r="I65" s="132" t="n">
        <f aca="false">G65/F65</f>
        <v>0.875</v>
      </c>
      <c r="J65" s="130"/>
      <c r="K65" s="131"/>
      <c r="L65" s="130"/>
      <c r="M65" s="132"/>
      <c r="N65" s="130" t="n">
        <v>6</v>
      </c>
      <c r="O65" s="131" t="n">
        <v>5</v>
      </c>
      <c r="P65" s="130" t="n">
        <f aca="false">N65-O65</f>
        <v>1</v>
      </c>
      <c r="Q65" s="132" t="n">
        <f aca="false">O65/N65</f>
        <v>0.833333333333333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18</v>
      </c>
      <c r="H68" s="130" t="n">
        <f aca="false">F68-G68</f>
        <v>2</v>
      </c>
      <c r="I68" s="132" t="n">
        <f aca="false">G68/F68</f>
        <v>0.9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145</v>
      </c>
      <c r="H70" s="121" t="n">
        <f aca="false">SUM(H54:H69)</f>
        <v>19</v>
      </c>
      <c r="I70" s="122" t="n">
        <f aca="false">G70/F70</f>
        <v>0.884146341463415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13</v>
      </c>
      <c r="P70" s="121" t="n">
        <f aca="false">SUM(P54:P69)</f>
        <v>8</v>
      </c>
      <c r="Q70" s="122" t="n">
        <f aca="false">O70/N70</f>
        <v>0.65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7</v>
      </c>
      <c r="H73" s="137" t="n">
        <f aca="false">F73-G73</f>
        <v>-2</v>
      </c>
      <c r="I73" s="139" t="n">
        <f aca="false">G73/F73</f>
        <v>1.4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43</v>
      </c>
      <c r="H74" s="137" t="n">
        <f aca="false">F74-G74</f>
        <v>20</v>
      </c>
      <c r="I74" s="139" t="n">
        <f aca="false">G74/F74</f>
        <v>0.682539682539683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3</v>
      </c>
      <c r="P78" s="137" t="n">
        <f aca="false">N78-O78</f>
        <v>4</v>
      </c>
      <c r="Q78" s="139" t="n">
        <f aca="false">O78/N78</f>
        <v>0.428571428571429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7</v>
      </c>
      <c r="H79" s="137" t="n">
        <f aca="false">F79-G79</f>
        <v>3</v>
      </c>
      <c r="I79" s="139" t="n">
        <f aca="false">G79/F79</f>
        <v>0.7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4</v>
      </c>
      <c r="H82" s="137" t="n">
        <f aca="false">F82-G82</f>
        <v>1</v>
      </c>
      <c r="I82" s="139" t="n">
        <f aca="false">G82/F82</f>
        <v>0.8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8</v>
      </c>
      <c r="H83" s="137" t="n">
        <f aca="false">F83-G83</f>
        <v>1</v>
      </c>
      <c r="I83" s="139" t="n">
        <f aca="false">G83/F83</f>
        <v>0.888888888888889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3.8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156</v>
      </c>
      <c r="H85" s="121" t="n">
        <f aca="false">SUM(H71:H84)</f>
        <v>47</v>
      </c>
      <c r="I85" s="122" t="n">
        <f aca="false">G85/F85</f>
        <v>0.768472906403941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12</v>
      </c>
      <c r="P85" s="121" t="n">
        <f aca="false">SUM(P71:P84)</f>
        <v>17</v>
      </c>
      <c r="Q85" s="122" t="n">
        <f aca="false">O85/N85</f>
        <v>0.413793103448276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832</v>
      </c>
      <c r="H86" s="121" t="n">
        <f aca="false">H37+H53+H70+H85</f>
        <v>136</v>
      </c>
      <c r="I86" s="122" t="n">
        <f aca="false">G86/F86</f>
        <v>0.859504132231405</v>
      </c>
      <c r="J86" s="121" t="n">
        <f aca="false">J37+J53+J70+J85</f>
        <v>58</v>
      </c>
      <c r="K86" s="121" t="n">
        <f aca="false">K37+K53+K70+K85</f>
        <v>18</v>
      </c>
      <c r="L86" s="121" t="n">
        <f aca="false">L37+L53+L70+L85</f>
        <v>40</v>
      </c>
      <c r="M86" s="122" t="n">
        <f aca="false">K86/J86</f>
        <v>0.310344827586207</v>
      </c>
      <c r="N86" s="121" t="n">
        <f aca="false">N37+N53+N70+N85</f>
        <v>172</v>
      </c>
      <c r="O86" s="121" t="n">
        <f aca="false">O37+O53+O70+O85</f>
        <v>94</v>
      </c>
      <c r="P86" s="121" t="n">
        <f aca="false">P37+P53+P70+P85</f>
        <v>79</v>
      </c>
      <c r="Q86" s="122" t="n">
        <f aca="false">O86/N86</f>
        <v>0.546511627906977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235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397</v>
      </c>
      <c r="H96" s="148" t="n">
        <f aca="false">H37</f>
        <v>44</v>
      </c>
      <c r="I96" s="149" t="n">
        <f aca="false">I37</f>
        <v>0.900226757369614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58</v>
      </c>
      <c r="P96" s="148" t="n">
        <f aca="false">P37</f>
        <v>45</v>
      </c>
      <c r="Q96" s="149" t="n">
        <f aca="false">Q37</f>
        <v>0.563106796116505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457</v>
      </c>
      <c r="X96" s="148" t="n">
        <f aca="false">V96-W96</f>
        <v>106</v>
      </c>
      <c r="Y96" s="149" t="n">
        <f aca="false">W96/V96</f>
        <v>0.811722912966252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134</v>
      </c>
      <c r="H97" s="151" t="n">
        <f aca="false">H53</f>
        <v>26</v>
      </c>
      <c r="I97" s="152" t="n">
        <f aca="false">I53</f>
        <v>0.8375</v>
      </c>
      <c r="J97" s="151" t="n">
        <f aca="false">J53</f>
        <v>22</v>
      </c>
      <c r="K97" s="151" t="n">
        <f aca="false">K53</f>
        <v>15</v>
      </c>
      <c r="L97" s="151" t="n">
        <f aca="false">L53</f>
        <v>7</v>
      </c>
      <c r="M97" s="152" t="n">
        <f aca="false">M53</f>
        <v>0.681818181818182</v>
      </c>
      <c r="N97" s="151" t="n">
        <f aca="false">N53</f>
        <v>20</v>
      </c>
      <c r="O97" s="151" t="n">
        <f aca="false">O53</f>
        <v>11</v>
      </c>
      <c r="P97" s="151" t="n">
        <f aca="false">P53</f>
        <v>9</v>
      </c>
      <c r="Q97" s="152" t="n">
        <f aca="false">Q53</f>
        <v>0.55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160</v>
      </c>
      <c r="X97" s="148" t="n">
        <f aca="false">V97-W97</f>
        <v>42</v>
      </c>
      <c r="Y97" s="149" t="n">
        <f aca="false">W97/V97</f>
        <v>0.792079207920792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145</v>
      </c>
      <c r="H98" s="154" t="n">
        <f aca="false">H70</f>
        <v>19</v>
      </c>
      <c r="I98" s="155" t="n">
        <f aca="false">I70</f>
        <v>0.884146341463415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13</v>
      </c>
      <c r="P98" s="154" t="n">
        <f aca="false">P70</f>
        <v>8</v>
      </c>
      <c r="Q98" s="155" t="n">
        <f aca="false">Q70</f>
        <v>0.65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161</v>
      </c>
      <c r="X98" s="148" t="n">
        <f aca="false">V98-W98</f>
        <v>28</v>
      </c>
      <c r="Y98" s="149" t="n">
        <f aca="false">W98/V98</f>
        <v>0.851851851851852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156</v>
      </c>
      <c r="H99" s="121" t="n">
        <f aca="false">H85</f>
        <v>47</v>
      </c>
      <c r="I99" s="122" t="n">
        <f aca="false">I85</f>
        <v>0.768472906403941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12</v>
      </c>
      <c r="P99" s="121" t="n">
        <f aca="false">P85</f>
        <v>17</v>
      </c>
      <c r="Q99" s="122" t="n">
        <f aca="false">Q85</f>
        <v>0.413793103448276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168</v>
      </c>
      <c r="X99" s="148" t="n">
        <f aca="false">V99-W99</f>
        <v>79</v>
      </c>
      <c r="Y99" s="149" t="n">
        <f aca="false">W99/V99</f>
        <v>0.680161943319838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832</v>
      </c>
      <c r="H100" s="121" t="n">
        <f aca="false">H86</f>
        <v>136</v>
      </c>
      <c r="I100" s="122" t="n">
        <f aca="false">I86</f>
        <v>0.859504132231405</v>
      </c>
      <c r="J100" s="121" t="n">
        <f aca="false">J86</f>
        <v>58</v>
      </c>
      <c r="K100" s="121" t="n">
        <f aca="false">K86</f>
        <v>18</v>
      </c>
      <c r="L100" s="121" t="n">
        <f aca="false">L86</f>
        <v>40</v>
      </c>
      <c r="M100" s="122" t="n">
        <f aca="false">M86</f>
        <v>0.310344827586207</v>
      </c>
      <c r="N100" s="121" t="n">
        <f aca="false">N86</f>
        <v>172</v>
      </c>
      <c r="O100" s="121" t="n">
        <f aca="false">O86</f>
        <v>94</v>
      </c>
      <c r="P100" s="121" t="n">
        <f aca="false">P86</f>
        <v>79</v>
      </c>
      <c r="Q100" s="122" t="n">
        <f aca="false">Q86</f>
        <v>0.546511627906977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946</v>
      </c>
      <c r="X100" s="148" t="n">
        <f aca="false">V100-W100</f>
        <v>255</v>
      </c>
      <c r="Y100" s="149" t="n">
        <f aca="false">W100/V100</f>
        <v>0.787676935886761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236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850</v>
      </c>
      <c r="M113" s="121"/>
      <c r="N113" s="121"/>
      <c r="O113" s="121" t="n">
        <f aca="false">I113-L113</f>
        <v>176</v>
      </c>
      <c r="P113" s="121"/>
      <c r="Q113" s="121"/>
      <c r="R113" s="160" t="n">
        <f aca="false">L113/I113</f>
        <v>0.828460038986355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96</v>
      </c>
      <c r="M114" s="121"/>
      <c r="N114" s="121"/>
      <c r="O114" s="121" t="n">
        <f aca="false">I114-L114</f>
        <v>79</v>
      </c>
      <c r="P114" s="121"/>
      <c r="Q114" s="121"/>
      <c r="R114" s="160" t="n">
        <f aca="false">L114/I114</f>
        <v>0.548571428571429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946</v>
      </c>
      <c r="M115" s="121"/>
      <c r="N115" s="121"/>
      <c r="O115" s="121" t="n">
        <f aca="false">SUM(O113:O114)</f>
        <v>255</v>
      </c>
      <c r="P115" s="121"/>
      <c r="Q115" s="121"/>
      <c r="R115" s="160" t="n">
        <f aca="false">L115/I115</f>
        <v>0.787676935886761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2021</v>
      </c>
      <c r="G121" s="166" t="n">
        <v>745</v>
      </c>
      <c r="H121" s="166" t="n">
        <f aca="false">F121-G121</f>
        <v>1276</v>
      </c>
      <c r="I121" s="167" t="n">
        <f aca="false">G121/F121</f>
        <v>0.368629391390401</v>
      </c>
      <c r="J121" s="166" t="n">
        <v>404</v>
      </c>
      <c r="K121" s="166" t="n">
        <v>108</v>
      </c>
      <c r="L121" s="166" t="n">
        <f aca="false">J121-K121</f>
        <v>296</v>
      </c>
      <c r="M121" s="167" t="n">
        <f aca="false">K121/J121</f>
        <v>0.267326732673267</v>
      </c>
    </row>
    <row r="122" customFormat="false" ht="15" hidden="false" customHeight="false" outlineLevel="0" collapsed="false">
      <c r="E122" s="163" t="s">
        <v>61</v>
      </c>
      <c r="F122" s="166" t="n">
        <v>1625</v>
      </c>
      <c r="G122" s="166" t="n">
        <v>412</v>
      </c>
      <c r="H122" s="166" t="n">
        <f aca="false">F122-G122</f>
        <v>1213</v>
      </c>
      <c r="I122" s="167" t="n">
        <f aca="false">G122/F122</f>
        <v>0.253538461538462</v>
      </c>
      <c r="J122" s="166" t="n">
        <v>436</v>
      </c>
      <c r="K122" s="166" t="n">
        <v>79</v>
      </c>
      <c r="L122" s="166" t="n">
        <f aca="false">J122-K122</f>
        <v>357</v>
      </c>
      <c r="M122" s="167" t="n">
        <f aca="false">K122/J122</f>
        <v>0.181192660550459</v>
      </c>
    </row>
    <row r="123" customFormat="false" ht="15" hidden="false" customHeight="false" outlineLevel="0" collapsed="false">
      <c r="E123" s="163" t="s">
        <v>85</v>
      </c>
      <c r="F123" s="166" t="n">
        <v>1333</v>
      </c>
      <c r="G123" s="166" t="n">
        <v>444</v>
      </c>
      <c r="H123" s="166" t="n">
        <f aca="false">F123-G123</f>
        <v>889</v>
      </c>
      <c r="I123" s="167" t="n">
        <f aca="false">G123/F123</f>
        <v>0.333083270817704</v>
      </c>
      <c r="J123" s="166" t="n">
        <v>327</v>
      </c>
      <c r="K123" s="166" t="n">
        <v>79</v>
      </c>
      <c r="L123" s="166" t="n">
        <f aca="false">J123-K123</f>
        <v>248</v>
      </c>
      <c r="M123" s="167" t="n">
        <f aca="false">K123/J123</f>
        <v>0.241590214067278</v>
      </c>
    </row>
    <row r="124" customFormat="false" ht="15" hidden="false" customHeight="false" outlineLevel="0" collapsed="false">
      <c r="E124" s="163" t="s">
        <v>109</v>
      </c>
      <c r="F124" s="166" t="n">
        <v>1960</v>
      </c>
      <c r="G124" s="166" t="n">
        <v>690</v>
      </c>
      <c r="H124" s="166" t="n">
        <f aca="false">F124-G124</f>
        <v>1270</v>
      </c>
      <c r="I124" s="167" t="n">
        <f aca="false">G124/F124</f>
        <v>0.352040816326531</v>
      </c>
      <c r="J124" s="166" t="n">
        <v>456</v>
      </c>
      <c r="K124" s="166" t="n">
        <v>50</v>
      </c>
      <c r="L124" s="166" t="n">
        <f aca="false">J124-K124</f>
        <v>406</v>
      </c>
      <c r="M124" s="167" t="n">
        <f aca="false">K124/J124</f>
        <v>0.109649122807018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6939</v>
      </c>
      <c r="G125" s="163" t="n">
        <f aca="false">G121+G122+G123+G124</f>
        <v>2291</v>
      </c>
      <c r="H125" s="163" t="n">
        <f aca="false">H121+H122+H123+H124</f>
        <v>4648</v>
      </c>
      <c r="I125" s="168" t="n">
        <f aca="false">G125/F125</f>
        <v>0.330162847672575</v>
      </c>
      <c r="J125" s="163" t="n">
        <f aca="false">J121+J122+J123+J124</f>
        <v>1623</v>
      </c>
      <c r="K125" s="163" t="n">
        <f aca="false">K121+K122+K123+K124</f>
        <v>316</v>
      </c>
      <c r="L125" s="163" t="n">
        <f aca="false">L121+L122+L123+L124</f>
        <v>1307</v>
      </c>
      <c r="M125" s="168" t="n">
        <f aca="false">K125/J125</f>
        <v>0.194701170671596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234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397</v>
      </c>
      <c r="H143" s="171" t="n">
        <f aca="false">F143-G143</f>
        <v>60</v>
      </c>
      <c r="I143" s="172" t="n">
        <f aca="false">G143/F143</f>
        <v>0.86870897155361</v>
      </c>
      <c r="J143" s="173" t="n">
        <f aca="false">F121</f>
        <v>2021</v>
      </c>
      <c r="K143" s="173" t="n">
        <f aca="false">G121</f>
        <v>745</v>
      </c>
      <c r="L143" s="174" t="n">
        <f aca="false">J143-K143</f>
        <v>1276</v>
      </c>
      <c r="M143" s="172" t="n">
        <f aca="false">K143/J143</f>
        <v>0.368629391390401</v>
      </c>
      <c r="N143" s="171" t="n">
        <f aca="false">N96+R96</f>
        <v>106</v>
      </c>
      <c r="O143" s="171" t="n">
        <f aca="false">O96+S96</f>
        <v>60</v>
      </c>
      <c r="P143" s="171" t="n">
        <f aca="false">N143-O143</f>
        <v>46</v>
      </c>
      <c r="Q143" s="172" t="n">
        <f aca="false">O143/N143</f>
        <v>0.566037735849057</v>
      </c>
      <c r="R143" s="173" t="n">
        <f aca="false">J121</f>
        <v>404</v>
      </c>
      <c r="S143" s="173" t="n">
        <f aca="false">K121</f>
        <v>108</v>
      </c>
      <c r="T143" s="174" t="n">
        <f aca="false">R143-S143</f>
        <v>296</v>
      </c>
      <c r="U143" s="172" t="n">
        <f aca="false">S143/R143</f>
        <v>0.267326732673267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149</v>
      </c>
      <c r="H144" s="176" t="n">
        <f aca="false">F144-G144</f>
        <v>33</v>
      </c>
      <c r="I144" s="177" t="n">
        <f aca="false">G144/F144</f>
        <v>0.818681318681319</v>
      </c>
      <c r="J144" s="178" t="n">
        <f aca="false">F122</f>
        <v>1625</v>
      </c>
      <c r="K144" s="178" t="n">
        <f aca="false">G122</f>
        <v>412</v>
      </c>
      <c r="L144" s="179" t="n">
        <f aca="false">J144-K144</f>
        <v>1213</v>
      </c>
      <c r="M144" s="177" t="n">
        <f aca="false">K144/J144</f>
        <v>0.253538461538462</v>
      </c>
      <c r="N144" s="176" t="n">
        <f aca="false">N97+R97</f>
        <v>20</v>
      </c>
      <c r="O144" s="176" t="n">
        <f aca="false">O97+S97</f>
        <v>11</v>
      </c>
      <c r="P144" s="176" t="n">
        <f aca="false">N144-O144</f>
        <v>9</v>
      </c>
      <c r="Q144" s="177" t="n">
        <f aca="false">O144/N144</f>
        <v>0.55</v>
      </c>
      <c r="R144" s="178" t="n">
        <f aca="false">J122</f>
        <v>436</v>
      </c>
      <c r="S144" s="178" t="n">
        <f aca="false">K122</f>
        <v>79</v>
      </c>
      <c r="T144" s="179" t="n">
        <f aca="false">R144-S144</f>
        <v>357</v>
      </c>
      <c r="U144" s="177" t="n">
        <f aca="false">S144/R144</f>
        <v>0.181192660550459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148</v>
      </c>
      <c r="H145" s="181" t="n">
        <f aca="false">F145-G145</f>
        <v>21</v>
      </c>
      <c r="I145" s="182" t="n">
        <f aca="false">G145/F145</f>
        <v>0.875739644970414</v>
      </c>
      <c r="J145" s="183" t="n">
        <f aca="false">F123</f>
        <v>1333</v>
      </c>
      <c r="K145" s="183" t="n">
        <f aca="false">G123</f>
        <v>444</v>
      </c>
      <c r="L145" s="184" t="n">
        <f aca="false">J145-K145</f>
        <v>889</v>
      </c>
      <c r="M145" s="182" t="n">
        <f aca="false">K145/J145</f>
        <v>0.333083270817704</v>
      </c>
      <c r="N145" s="181" t="n">
        <f aca="false">N98+R98</f>
        <v>20</v>
      </c>
      <c r="O145" s="181" t="n">
        <f aca="false">O98+S98</f>
        <v>13</v>
      </c>
      <c r="P145" s="181" t="n">
        <f aca="false">N145-O145</f>
        <v>7</v>
      </c>
      <c r="Q145" s="182" t="n">
        <f aca="false">O145/N145</f>
        <v>0.65</v>
      </c>
      <c r="R145" s="183" t="n">
        <f aca="false">J123</f>
        <v>327</v>
      </c>
      <c r="S145" s="183" t="n">
        <f aca="false">K123</f>
        <v>79</v>
      </c>
      <c r="T145" s="184" t="n">
        <f aca="false">R145-S145</f>
        <v>248</v>
      </c>
      <c r="U145" s="182" t="n">
        <f aca="false">S145/R145</f>
        <v>0.241590214067278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156</v>
      </c>
      <c r="H146" s="186" t="n">
        <f aca="false">F146-G146</f>
        <v>62</v>
      </c>
      <c r="I146" s="187" t="n">
        <f aca="false">G146/F146</f>
        <v>0.715596330275229</v>
      </c>
      <c r="J146" s="188" t="n">
        <f aca="false">F124</f>
        <v>1960</v>
      </c>
      <c r="K146" s="188" t="n">
        <f aca="false">G124</f>
        <v>690</v>
      </c>
      <c r="L146" s="189" t="n">
        <f aca="false">J146-K146</f>
        <v>1270</v>
      </c>
      <c r="M146" s="187" t="n">
        <f aca="false">K146/J146</f>
        <v>0.352040816326531</v>
      </c>
      <c r="N146" s="186" t="n">
        <f aca="false">N99+R99</f>
        <v>29</v>
      </c>
      <c r="O146" s="186" t="n">
        <f aca="false">O99+S99</f>
        <v>12</v>
      </c>
      <c r="P146" s="186" t="n">
        <f aca="false">N146-O146</f>
        <v>17</v>
      </c>
      <c r="Q146" s="187" t="n">
        <f aca="false">O146/N146</f>
        <v>0.413793103448276</v>
      </c>
      <c r="R146" s="188" t="n">
        <f aca="false">J124</f>
        <v>456</v>
      </c>
      <c r="S146" s="188" t="n">
        <f aca="false">K124</f>
        <v>50</v>
      </c>
      <c r="T146" s="189" t="n">
        <f aca="false">R146-S146</f>
        <v>406</v>
      </c>
      <c r="U146" s="187" t="n">
        <f aca="false">S146/R146</f>
        <v>0.109649122807018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850</v>
      </c>
      <c r="H147" s="190" t="n">
        <f aca="false">F147-G147</f>
        <v>176</v>
      </c>
      <c r="I147" s="191" t="n">
        <f aca="false">G147/F147</f>
        <v>0.828460038986355</v>
      </c>
      <c r="J147" s="192" t="n">
        <f aca="false">F125</f>
        <v>6939</v>
      </c>
      <c r="K147" s="192" t="n">
        <f aca="false">G125</f>
        <v>2291</v>
      </c>
      <c r="L147" s="193" t="n">
        <f aca="false">J147-K147</f>
        <v>4648</v>
      </c>
      <c r="M147" s="191" t="n">
        <f aca="false">K147/J147</f>
        <v>0.330162847672575</v>
      </c>
      <c r="N147" s="190" t="n">
        <f aca="false">N100+R100</f>
        <v>175</v>
      </c>
      <c r="O147" s="190" t="n">
        <f aca="false">O100+S100</f>
        <v>96</v>
      </c>
      <c r="P147" s="190" t="n">
        <f aca="false">N147-O147</f>
        <v>79</v>
      </c>
      <c r="Q147" s="191" t="n">
        <f aca="false">O147/N147</f>
        <v>0.548571428571429</v>
      </c>
      <c r="R147" s="192" t="n">
        <f aca="false">J125</f>
        <v>1623</v>
      </c>
      <c r="S147" s="192" t="n">
        <f aca="false">K125</f>
        <v>316</v>
      </c>
      <c r="T147" s="193" t="n">
        <f aca="false">R147-S147</f>
        <v>1307</v>
      </c>
      <c r="U147" s="191" t="n">
        <f aca="false">S147/R147</f>
        <v>0.194701170671596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Z42" activeCellId="0" sqref="Z42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7</v>
      </c>
      <c r="P10" s="117" t="n">
        <f aca="false">N10-O10</f>
        <v>3</v>
      </c>
      <c r="Q10" s="119" t="n">
        <f aca="false">O10/N10</f>
        <v>0.7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20</v>
      </c>
      <c r="H16" s="117" t="n">
        <f aca="false">F16-G16</f>
        <v>8</v>
      </c>
      <c r="I16" s="119" t="n">
        <f aca="false">G16/F16</f>
        <v>0.714285714285714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30</v>
      </c>
      <c r="H17" s="117" t="n">
        <f aca="false">F17-G17</f>
        <v>0</v>
      </c>
      <c r="I17" s="119" t="n">
        <f aca="false">G17/F17</f>
        <v>1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29</v>
      </c>
      <c r="P18" s="117" t="n">
        <f aca="false">N18-O18</f>
        <v>5</v>
      </c>
      <c r="Q18" s="119" t="n">
        <f aca="false">O18/N18</f>
        <v>0.852941176470588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28</v>
      </c>
      <c r="H19" s="117" t="n">
        <f aca="false">F19-G19</f>
        <v>1</v>
      </c>
      <c r="I19" s="119" t="n">
        <f aca="false">G19/F19</f>
        <v>0.96551724137931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5</v>
      </c>
      <c r="H22" s="117" t="n">
        <f aca="false">F22-G22</f>
        <v>5</v>
      </c>
      <c r="I22" s="119" t="n">
        <f aca="false">G22/F22</f>
        <v>0.5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0</v>
      </c>
      <c r="P23" s="117" t="n">
        <f aca="false">N23-O23</f>
        <v>8</v>
      </c>
      <c r="Q23" s="119" t="n">
        <f aca="false">O23/N23</f>
        <v>0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3</v>
      </c>
      <c r="H31" s="117" t="n">
        <f aca="false">F31-G31</f>
        <v>1</v>
      </c>
      <c r="I31" s="119" t="n">
        <f aca="false">G31/F31</f>
        <v>0.75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6</v>
      </c>
      <c r="H33" s="117" t="n">
        <f aca="false">F33-G33</f>
        <v>3</v>
      </c>
      <c r="I33" s="119" t="n">
        <f aca="false">G33/F33</f>
        <v>0.666666666666667</v>
      </c>
      <c r="J33" s="120"/>
      <c r="K33" s="118"/>
      <c r="L33" s="117"/>
      <c r="M33" s="119" t="n">
        <v>0.04</v>
      </c>
      <c r="N33" s="117" t="n">
        <v>4</v>
      </c>
      <c r="O33" s="118" t="n">
        <v>2</v>
      </c>
      <c r="P33" s="117" t="n">
        <f aca="false">N33-O33</f>
        <v>2</v>
      </c>
      <c r="Q33" s="119" t="n">
        <f aca="false">O33/N33</f>
        <v>0.5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406</v>
      </c>
      <c r="H37" s="121" t="n">
        <f aca="false">F37-G37</f>
        <v>35</v>
      </c>
      <c r="I37" s="122" t="n">
        <f aca="false">G37/F37</f>
        <v>0.920634920634921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56</v>
      </c>
      <c r="P37" s="121" t="n">
        <f aca="false">SUM(P7:P36)</f>
        <v>47</v>
      </c>
      <c r="Q37" s="122" t="n">
        <f aca="false">O37/N37</f>
        <v>0.543689320388349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1</v>
      </c>
      <c r="P38" s="125" t="n">
        <f aca="false">N38-O38</f>
        <v>6</v>
      </c>
      <c r="Q38" s="127" t="n">
        <f aca="false">O38/N38</f>
        <v>0.142857142857143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7</v>
      </c>
      <c r="H40" s="125" t="n">
        <f aca="false">F40-G40</f>
        <v>3</v>
      </c>
      <c r="I40" s="127" t="n">
        <f aca="false">G40/F40</f>
        <v>0.7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8</v>
      </c>
      <c r="H43" s="125" t="n">
        <f aca="false">F43-G43</f>
        <v>2</v>
      </c>
      <c r="I43" s="127" t="n">
        <f aca="false">G43/F43</f>
        <v>0.8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0</v>
      </c>
      <c r="P45" s="125" t="n">
        <f aca="false">N45-O45</f>
        <v>1</v>
      </c>
      <c r="Q45" s="127" t="n">
        <f aca="false">O45/N45</f>
        <v>0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8</v>
      </c>
      <c r="L48" s="125" t="n">
        <f aca="false">J48-K48</f>
        <v>6</v>
      </c>
      <c r="M48" s="127" t="n">
        <f aca="false">K48/J48</f>
        <v>0.571428571428571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7</v>
      </c>
      <c r="H49" s="125" t="n">
        <f aca="false">F49-G49</f>
        <v>1</v>
      </c>
      <c r="I49" s="127" t="n">
        <f aca="false">G49/F49</f>
        <v>0.875</v>
      </c>
      <c r="J49" s="128"/>
      <c r="K49" s="126"/>
      <c r="L49" s="125"/>
      <c r="M49" s="127"/>
      <c r="N49" s="125" t="n">
        <v>2</v>
      </c>
      <c r="O49" s="126" t="n">
        <v>0</v>
      </c>
      <c r="P49" s="125" t="n">
        <f aca="false">N49-O49</f>
        <v>2</v>
      </c>
      <c r="Q49" s="127" t="n">
        <f aca="false">O49/N49</f>
        <v>0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4</v>
      </c>
      <c r="H51" s="125" t="n">
        <f aca="false">F51-G51</f>
        <v>1</v>
      </c>
      <c r="I51" s="127" t="n">
        <f aca="false">G51/F51</f>
        <v>0.8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133</v>
      </c>
      <c r="H53" s="121" t="n">
        <f aca="false">SUM(H38:H52)</f>
        <v>27</v>
      </c>
      <c r="I53" s="122" t="n">
        <f aca="false">G53/F53</f>
        <v>0.83125</v>
      </c>
      <c r="J53" s="121" t="n">
        <f aca="false">SUM(J38:J52)</f>
        <v>22</v>
      </c>
      <c r="K53" s="121" t="n">
        <f aca="false">SUM(K38:K52)</f>
        <v>13</v>
      </c>
      <c r="L53" s="121" t="n">
        <f aca="false">SUM(L38:L52)</f>
        <v>9</v>
      </c>
      <c r="M53" s="122" t="n">
        <f aca="false">K53/J53</f>
        <v>0.590909090909091</v>
      </c>
      <c r="N53" s="121" t="n">
        <f aca="false">SUM(N38:N52)</f>
        <v>20</v>
      </c>
      <c r="O53" s="121" t="n">
        <f aca="false">SUM(O38:O52)</f>
        <v>9</v>
      </c>
      <c r="P53" s="121" t="n">
        <f aca="false">N53-O53</f>
        <v>11</v>
      </c>
      <c r="Q53" s="122" t="n">
        <f aca="false">O53/N53</f>
        <v>0.45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8</v>
      </c>
      <c r="H55" s="130" t="n">
        <f aca="false">F55-G55</f>
        <v>2</v>
      </c>
      <c r="I55" s="132" t="n">
        <f aca="false">G55/F55</f>
        <v>0.8</v>
      </c>
      <c r="J55" s="130" t="n">
        <v>3</v>
      </c>
      <c r="K55" s="131"/>
      <c r="L55" s="130" t="n">
        <f aca="false">J55-K55</f>
        <v>3</v>
      </c>
      <c r="M55" s="132" t="n">
        <f aca="false">K55/J55</f>
        <v>0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6</v>
      </c>
      <c r="H56" s="130" t="n">
        <f aca="false">F56-G56</f>
        <v>4</v>
      </c>
      <c r="I56" s="132" t="n">
        <f aca="false">G56/F56</f>
        <v>0.6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8</v>
      </c>
      <c r="H57" s="130" t="n">
        <f aca="false">F57-G57</f>
        <v>2</v>
      </c>
      <c r="I57" s="132" t="n">
        <f aca="false">G57/F57</f>
        <v>0.8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5</v>
      </c>
      <c r="H60" s="130" t="n">
        <f aca="false">F60-G60</f>
        <v>3</v>
      </c>
      <c r="I60" s="132" t="n">
        <f aca="false">G60/F60</f>
        <v>0.625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3</v>
      </c>
      <c r="P65" s="130" t="n">
        <f aca="false">N65-O65</f>
        <v>3</v>
      </c>
      <c r="Q65" s="132" t="n">
        <f aca="false">O65/N65</f>
        <v>0.5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18</v>
      </c>
      <c r="H66" s="130" t="n">
        <f aca="false">F66-G66</f>
        <v>1</v>
      </c>
      <c r="I66" s="132" t="n">
        <f aca="false">G66/F66</f>
        <v>0.947368421052632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17</v>
      </c>
      <c r="H68" s="130" t="n">
        <f aca="false">F68-G68</f>
        <v>3</v>
      </c>
      <c r="I68" s="132" t="n">
        <f aca="false">G68/F68</f>
        <v>0.85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143</v>
      </c>
      <c r="H70" s="121" t="n">
        <f aca="false">SUM(H54:H69)</f>
        <v>21</v>
      </c>
      <c r="I70" s="122" t="n">
        <f aca="false">G70/F70</f>
        <v>0.871951219512195</v>
      </c>
      <c r="J70" s="121" t="n">
        <f aca="false">SUM(J54:J69)</f>
        <v>5</v>
      </c>
      <c r="K70" s="121" t="n">
        <f aca="false">SUM(K54:K69)</f>
        <v>0</v>
      </c>
      <c r="L70" s="121" t="n">
        <f aca="false">J70-K70</f>
        <v>5</v>
      </c>
      <c r="M70" s="122" t="n">
        <f aca="false">K70/J70</f>
        <v>0</v>
      </c>
      <c r="N70" s="121" t="n">
        <f aca="false">SUM(N54:N69)</f>
        <v>20</v>
      </c>
      <c r="O70" s="121" t="n">
        <f aca="false">SUM(O54:O69)</f>
        <v>11</v>
      </c>
      <c r="P70" s="121" t="n">
        <f aca="false">SUM(P54:P69)</f>
        <v>10</v>
      </c>
      <c r="Q70" s="122" t="n">
        <f aca="false">O70/N70</f>
        <v>0.55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44</v>
      </c>
      <c r="H74" s="137" t="n">
        <f aca="false">F74-G74</f>
        <v>19</v>
      </c>
      <c r="I74" s="139" t="n">
        <f aca="false">G74/F74</f>
        <v>0.698412698412698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17</v>
      </c>
      <c r="H78" s="137" t="n">
        <f aca="false">F78-G78</f>
        <v>11</v>
      </c>
      <c r="I78" s="139" t="n">
        <f aca="false">G78/F78</f>
        <v>0.607142857142857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4</v>
      </c>
      <c r="P78" s="137" t="n">
        <f aca="false">N78-O78</f>
        <v>3</v>
      </c>
      <c r="Q78" s="139" t="n">
        <f aca="false">O78/N78</f>
        <v>0.571428571428571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7</v>
      </c>
      <c r="H79" s="137" t="n">
        <f aca="false">F79-G79</f>
        <v>3</v>
      </c>
      <c r="I79" s="139" t="n">
        <f aca="false">G79/F79</f>
        <v>0.7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8</v>
      </c>
      <c r="H83" s="137" t="n">
        <f aca="false">F83-G83</f>
        <v>1</v>
      </c>
      <c r="I83" s="139" t="n">
        <f aca="false">G83/F83</f>
        <v>0.888888888888889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155</v>
      </c>
      <c r="H85" s="121" t="n">
        <f aca="false">SUM(H71:H84)</f>
        <v>48</v>
      </c>
      <c r="I85" s="122" t="n">
        <f aca="false">G85/F85</f>
        <v>0.763546798029557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13</v>
      </c>
      <c r="P85" s="121" t="n">
        <f aca="false">SUM(P71:P84)</f>
        <v>16</v>
      </c>
      <c r="Q85" s="122" t="n">
        <f aca="false">O85/N85</f>
        <v>0.448275862068966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837</v>
      </c>
      <c r="H86" s="121" t="n">
        <f aca="false">H37+H53+H70+H85</f>
        <v>131</v>
      </c>
      <c r="I86" s="122" t="n">
        <f aca="false">G86/F86</f>
        <v>0.864669421487603</v>
      </c>
      <c r="J86" s="121" t="n">
        <f aca="false">J37+J53+J70+J85</f>
        <v>58</v>
      </c>
      <c r="K86" s="121" t="n">
        <f aca="false">K37+K53+K70+K85</f>
        <v>15</v>
      </c>
      <c r="L86" s="121" t="n">
        <f aca="false">L37+L53+L70+L85</f>
        <v>43</v>
      </c>
      <c r="M86" s="122" t="n">
        <f aca="false">K86/J86</f>
        <v>0.258620689655172</v>
      </c>
      <c r="N86" s="121" t="n">
        <f aca="false">N37+N53+N70+N85</f>
        <v>172</v>
      </c>
      <c r="O86" s="121" t="n">
        <f aca="false">O37+O53+O70+O85</f>
        <v>89</v>
      </c>
      <c r="P86" s="121" t="n">
        <f aca="false">P37+P53+P70+P85</f>
        <v>84</v>
      </c>
      <c r="Q86" s="122" t="n">
        <f aca="false">O86/N86</f>
        <v>0.517441860465116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238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406</v>
      </c>
      <c r="H96" s="148" t="n">
        <f aca="false">H37</f>
        <v>35</v>
      </c>
      <c r="I96" s="149" t="n">
        <f aca="false">I37</f>
        <v>0.920634920634921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56</v>
      </c>
      <c r="P96" s="148" t="n">
        <f aca="false">P37</f>
        <v>47</v>
      </c>
      <c r="Q96" s="149" t="n">
        <f aca="false">Q37</f>
        <v>0.543689320388349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464</v>
      </c>
      <c r="X96" s="148" t="n">
        <f aca="false">V96-W96</f>
        <v>99</v>
      </c>
      <c r="Y96" s="149" t="n">
        <f aca="false">W96/V96</f>
        <v>0.824156305506217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133</v>
      </c>
      <c r="H97" s="151" t="n">
        <f aca="false">H53</f>
        <v>27</v>
      </c>
      <c r="I97" s="152" t="n">
        <f aca="false">I53</f>
        <v>0.83125</v>
      </c>
      <c r="J97" s="151" t="n">
        <f aca="false">J53</f>
        <v>22</v>
      </c>
      <c r="K97" s="151" t="n">
        <f aca="false">K53</f>
        <v>13</v>
      </c>
      <c r="L97" s="151" t="n">
        <f aca="false">L53</f>
        <v>9</v>
      </c>
      <c r="M97" s="152" t="n">
        <f aca="false">M53</f>
        <v>0.590909090909091</v>
      </c>
      <c r="N97" s="151" t="n">
        <f aca="false">N53</f>
        <v>20</v>
      </c>
      <c r="O97" s="151" t="n">
        <f aca="false">O53</f>
        <v>9</v>
      </c>
      <c r="P97" s="151" t="n">
        <f aca="false">P53</f>
        <v>11</v>
      </c>
      <c r="Q97" s="152" t="n">
        <f aca="false">Q53</f>
        <v>0.45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155</v>
      </c>
      <c r="X97" s="148" t="n">
        <f aca="false">V97-W97</f>
        <v>47</v>
      </c>
      <c r="Y97" s="149" t="n">
        <f aca="false">W97/V97</f>
        <v>0.767326732673267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143</v>
      </c>
      <c r="H98" s="154" t="n">
        <f aca="false">H70</f>
        <v>21</v>
      </c>
      <c r="I98" s="155" t="n">
        <f aca="false">I70</f>
        <v>0.871951219512195</v>
      </c>
      <c r="J98" s="154" t="n">
        <f aca="false">J70</f>
        <v>5</v>
      </c>
      <c r="K98" s="154" t="n">
        <f aca="false">K70</f>
        <v>0</v>
      </c>
      <c r="L98" s="154" t="n">
        <f aca="false">L70</f>
        <v>5</v>
      </c>
      <c r="M98" s="155" t="n">
        <f aca="false">M70</f>
        <v>0</v>
      </c>
      <c r="N98" s="154" t="n">
        <f aca="false">N70</f>
        <v>20</v>
      </c>
      <c r="O98" s="154" t="n">
        <f aca="false">O70</f>
        <v>11</v>
      </c>
      <c r="P98" s="154" t="n">
        <f aca="false">P70</f>
        <v>10</v>
      </c>
      <c r="Q98" s="155" t="n">
        <f aca="false">Q70</f>
        <v>0.55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154</v>
      </c>
      <c r="X98" s="148" t="n">
        <f aca="false">V98-W98</f>
        <v>35</v>
      </c>
      <c r="Y98" s="149" t="n">
        <f aca="false">W98/V98</f>
        <v>0.814814814814815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155</v>
      </c>
      <c r="H99" s="121" t="n">
        <f aca="false">H85</f>
        <v>48</v>
      </c>
      <c r="I99" s="122" t="n">
        <f aca="false">I85</f>
        <v>0.763546798029557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13</v>
      </c>
      <c r="P99" s="121" t="n">
        <f aca="false">P85</f>
        <v>16</v>
      </c>
      <c r="Q99" s="122" t="n">
        <f aca="false">Q85</f>
        <v>0.448275862068966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170</v>
      </c>
      <c r="X99" s="148" t="n">
        <f aca="false">V99-W99</f>
        <v>77</v>
      </c>
      <c r="Y99" s="149" t="n">
        <f aca="false">W99/V99</f>
        <v>0.688259109311741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837</v>
      </c>
      <c r="H100" s="121" t="n">
        <f aca="false">H86</f>
        <v>131</v>
      </c>
      <c r="I100" s="122" t="n">
        <f aca="false">I86</f>
        <v>0.864669421487603</v>
      </c>
      <c r="J100" s="121" t="n">
        <f aca="false">J86</f>
        <v>58</v>
      </c>
      <c r="K100" s="121" t="n">
        <f aca="false">K86</f>
        <v>15</v>
      </c>
      <c r="L100" s="121" t="n">
        <f aca="false">L86</f>
        <v>43</v>
      </c>
      <c r="M100" s="122" t="n">
        <f aca="false">M86</f>
        <v>0.258620689655172</v>
      </c>
      <c r="N100" s="121" t="n">
        <f aca="false">N86</f>
        <v>172</v>
      </c>
      <c r="O100" s="121" t="n">
        <f aca="false">O86</f>
        <v>89</v>
      </c>
      <c r="P100" s="121" t="n">
        <f aca="false">P86</f>
        <v>84</v>
      </c>
      <c r="Q100" s="122" t="n">
        <f aca="false">Q86</f>
        <v>0.517441860465116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943</v>
      </c>
      <c r="X100" s="148" t="n">
        <f aca="false">V100-W100</f>
        <v>258</v>
      </c>
      <c r="Y100" s="149" t="n">
        <f aca="false">W100/V100</f>
        <v>0.785179017485429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239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852</v>
      </c>
      <c r="M113" s="121"/>
      <c r="N113" s="121"/>
      <c r="O113" s="121" t="n">
        <f aca="false">I113-L113</f>
        <v>174</v>
      </c>
      <c r="P113" s="121"/>
      <c r="Q113" s="121"/>
      <c r="R113" s="160" t="n">
        <f aca="false">L113/I113</f>
        <v>0.830409356725146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91</v>
      </c>
      <c r="M114" s="121"/>
      <c r="N114" s="121"/>
      <c r="O114" s="121" t="n">
        <f aca="false">I114-L114</f>
        <v>84</v>
      </c>
      <c r="P114" s="121"/>
      <c r="Q114" s="121"/>
      <c r="R114" s="160" t="n">
        <f aca="false">L114/I114</f>
        <v>0.52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943</v>
      </c>
      <c r="M115" s="121"/>
      <c r="N115" s="121"/>
      <c r="O115" s="121" t="n">
        <f aca="false">SUM(O113:O114)</f>
        <v>258</v>
      </c>
      <c r="P115" s="121"/>
      <c r="Q115" s="121"/>
      <c r="R115" s="160" t="n">
        <f aca="false">L115/I115</f>
        <v>0.785179017485429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2012</v>
      </c>
      <c r="G121" s="166" t="n">
        <v>805</v>
      </c>
      <c r="H121" s="166" t="n">
        <f aca="false">F121-G121</f>
        <v>1207</v>
      </c>
      <c r="I121" s="167" t="n">
        <f aca="false">G121/F121</f>
        <v>0.400099403578529</v>
      </c>
      <c r="J121" s="166" t="n">
        <v>406</v>
      </c>
      <c r="K121" s="166" t="n">
        <v>122</v>
      </c>
      <c r="L121" s="166" t="n">
        <f aca="false">J121-K121</f>
        <v>284</v>
      </c>
      <c r="M121" s="167" t="n">
        <f aca="false">K121/J121</f>
        <v>0.300492610837438</v>
      </c>
    </row>
    <row r="122" customFormat="false" ht="15" hidden="false" customHeight="false" outlineLevel="0" collapsed="false">
      <c r="E122" s="163" t="s">
        <v>61</v>
      </c>
      <c r="F122" s="166" t="n">
        <v>1596</v>
      </c>
      <c r="G122" s="166" t="n">
        <v>449</v>
      </c>
      <c r="H122" s="166" t="n">
        <f aca="false">F122-G122</f>
        <v>1147</v>
      </c>
      <c r="I122" s="167" t="n">
        <f aca="false">G122/F122</f>
        <v>0.281328320802005</v>
      </c>
      <c r="J122" s="166" t="n">
        <v>421</v>
      </c>
      <c r="K122" s="166" t="n">
        <v>84</v>
      </c>
      <c r="L122" s="166" t="n">
        <f aca="false">J122-K122</f>
        <v>337</v>
      </c>
      <c r="M122" s="167" t="n">
        <f aca="false">K122/J122</f>
        <v>0.199524940617577</v>
      </c>
    </row>
    <row r="123" customFormat="false" ht="15" hidden="false" customHeight="false" outlineLevel="0" collapsed="false">
      <c r="E123" s="163" t="s">
        <v>85</v>
      </c>
      <c r="F123" s="166" t="n">
        <v>1351</v>
      </c>
      <c r="G123" s="166" t="n">
        <v>458</v>
      </c>
      <c r="H123" s="166" t="n">
        <f aca="false">F123-G123</f>
        <v>893</v>
      </c>
      <c r="I123" s="167" t="n">
        <f aca="false">G123/F123</f>
        <v>0.33900814211695</v>
      </c>
      <c r="J123" s="166" t="n">
        <v>334</v>
      </c>
      <c r="K123" s="166" t="n">
        <v>73</v>
      </c>
      <c r="L123" s="166" t="n">
        <f aca="false">J123-K123</f>
        <v>261</v>
      </c>
      <c r="M123" s="167" t="n">
        <f aca="false">K123/J123</f>
        <v>0.218562874251497</v>
      </c>
    </row>
    <row r="124" customFormat="false" ht="15" hidden="false" customHeight="false" outlineLevel="0" collapsed="false">
      <c r="E124" s="163" t="s">
        <v>109</v>
      </c>
      <c r="F124" s="166" t="n">
        <v>1945</v>
      </c>
      <c r="G124" s="166" t="n">
        <v>726</v>
      </c>
      <c r="H124" s="166" t="n">
        <f aca="false">F124-G124</f>
        <v>1219</v>
      </c>
      <c r="I124" s="167" t="n">
        <f aca="false">G124/F124</f>
        <v>0.373264781491003</v>
      </c>
      <c r="J124" s="166" t="n">
        <v>452</v>
      </c>
      <c r="K124" s="166" t="n">
        <v>62</v>
      </c>
      <c r="L124" s="166" t="n">
        <f aca="false">J124-K124</f>
        <v>390</v>
      </c>
      <c r="M124" s="167" t="n">
        <f aca="false">K124/J124</f>
        <v>0.13716814159292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6904</v>
      </c>
      <c r="G125" s="163" t="n">
        <f aca="false">G121+G122+G123+G124</f>
        <v>2438</v>
      </c>
      <c r="H125" s="163" t="n">
        <f aca="false">H121+H122+H123+H124</f>
        <v>4466</v>
      </c>
      <c r="I125" s="168" t="n">
        <f aca="false">G125/F125</f>
        <v>0.353128621089224</v>
      </c>
      <c r="J125" s="163" t="n">
        <f aca="false">J121+J122+J123+J124</f>
        <v>1613</v>
      </c>
      <c r="K125" s="163" t="n">
        <f aca="false">K121+K122+K123+K124</f>
        <v>341</v>
      </c>
      <c r="L125" s="163" t="n">
        <f aca="false">L121+L122+L123+L124</f>
        <v>1272</v>
      </c>
      <c r="M125" s="168" t="n">
        <f aca="false">K125/J125</f>
        <v>0.211407315561066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237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406</v>
      </c>
      <c r="H143" s="171" t="n">
        <f aca="false">F143-G143</f>
        <v>51</v>
      </c>
      <c r="I143" s="172" t="n">
        <f aca="false">G143/F143</f>
        <v>0.888402625820569</v>
      </c>
      <c r="J143" s="173" t="n">
        <f aca="false">F121</f>
        <v>2012</v>
      </c>
      <c r="K143" s="173" t="n">
        <f aca="false">G121</f>
        <v>805</v>
      </c>
      <c r="L143" s="174" t="n">
        <f aca="false">J143-K143</f>
        <v>1207</v>
      </c>
      <c r="M143" s="172" t="n">
        <f aca="false">K143/J143</f>
        <v>0.400099403578529</v>
      </c>
      <c r="N143" s="171" t="n">
        <f aca="false">N96+R96</f>
        <v>106</v>
      </c>
      <c r="O143" s="171" t="n">
        <f aca="false">O96+S96</f>
        <v>58</v>
      </c>
      <c r="P143" s="171" t="n">
        <f aca="false">N143-O143</f>
        <v>48</v>
      </c>
      <c r="Q143" s="172" t="n">
        <f aca="false">O143/N143</f>
        <v>0.547169811320755</v>
      </c>
      <c r="R143" s="173" t="n">
        <f aca="false">J121</f>
        <v>406</v>
      </c>
      <c r="S143" s="173" t="n">
        <f aca="false">K121</f>
        <v>122</v>
      </c>
      <c r="T143" s="174" t="n">
        <f aca="false">R143-S143</f>
        <v>284</v>
      </c>
      <c r="U143" s="172" t="n">
        <f aca="false">S143/R143</f>
        <v>0.300492610837438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146</v>
      </c>
      <c r="H144" s="176" t="n">
        <f aca="false">F144-G144</f>
        <v>36</v>
      </c>
      <c r="I144" s="177" t="n">
        <f aca="false">G144/F144</f>
        <v>0.802197802197802</v>
      </c>
      <c r="J144" s="178" t="n">
        <f aca="false">F122</f>
        <v>1596</v>
      </c>
      <c r="K144" s="178" t="n">
        <f aca="false">G122</f>
        <v>449</v>
      </c>
      <c r="L144" s="179" t="n">
        <f aca="false">J144-K144</f>
        <v>1147</v>
      </c>
      <c r="M144" s="177" t="n">
        <f aca="false">K144/J144</f>
        <v>0.281328320802005</v>
      </c>
      <c r="N144" s="176" t="n">
        <f aca="false">N97+R97</f>
        <v>20</v>
      </c>
      <c r="O144" s="176" t="n">
        <f aca="false">O97+S97</f>
        <v>9</v>
      </c>
      <c r="P144" s="176" t="n">
        <f aca="false">N144-O144</f>
        <v>11</v>
      </c>
      <c r="Q144" s="177" t="n">
        <f aca="false">O144/N144</f>
        <v>0.45</v>
      </c>
      <c r="R144" s="178" t="n">
        <f aca="false">J122</f>
        <v>421</v>
      </c>
      <c r="S144" s="178" t="n">
        <f aca="false">K122</f>
        <v>84</v>
      </c>
      <c r="T144" s="179" t="n">
        <f aca="false">R144-S144</f>
        <v>337</v>
      </c>
      <c r="U144" s="177" t="n">
        <f aca="false">S144/R144</f>
        <v>0.199524940617577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143</v>
      </c>
      <c r="H145" s="181" t="n">
        <f aca="false">F145-G145</f>
        <v>26</v>
      </c>
      <c r="I145" s="182" t="n">
        <f aca="false">G145/F145</f>
        <v>0.846153846153846</v>
      </c>
      <c r="J145" s="183" t="n">
        <f aca="false">F123</f>
        <v>1351</v>
      </c>
      <c r="K145" s="183" t="n">
        <f aca="false">G123</f>
        <v>458</v>
      </c>
      <c r="L145" s="184" t="n">
        <f aca="false">J145-K145</f>
        <v>893</v>
      </c>
      <c r="M145" s="182" t="n">
        <f aca="false">K145/J145</f>
        <v>0.33900814211695</v>
      </c>
      <c r="N145" s="181" t="n">
        <f aca="false">N98+R98</f>
        <v>20</v>
      </c>
      <c r="O145" s="181" t="n">
        <f aca="false">O98+S98</f>
        <v>11</v>
      </c>
      <c r="P145" s="181" t="n">
        <f aca="false">N145-O145</f>
        <v>9</v>
      </c>
      <c r="Q145" s="182" t="n">
        <f aca="false">O145/N145</f>
        <v>0.55</v>
      </c>
      <c r="R145" s="183" t="n">
        <f aca="false">J123</f>
        <v>334</v>
      </c>
      <c r="S145" s="183" t="n">
        <f aca="false">K123</f>
        <v>73</v>
      </c>
      <c r="T145" s="184" t="n">
        <f aca="false">R145-S145</f>
        <v>261</v>
      </c>
      <c r="U145" s="182" t="n">
        <f aca="false">S145/R145</f>
        <v>0.218562874251497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157</v>
      </c>
      <c r="H146" s="186" t="n">
        <f aca="false">F146-G146</f>
        <v>61</v>
      </c>
      <c r="I146" s="187" t="n">
        <f aca="false">G146/F146</f>
        <v>0.720183486238532</v>
      </c>
      <c r="J146" s="188" t="n">
        <f aca="false">F124</f>
        <v>1945</v>
      </c>
      <c r="K146" s="188" t="n">
        <f aca="false">G124</f>
        <v>726</v>
      </c>
      <c r="L146" s="189" t="n">
        <f aca="false">J146-K146</f>
        <v>1219</v>
      </c>
      <c r="M146" s="187" t="n">
        <f aca="false">K146/J146</f>
        <v>0.373264781491003</v>
      </c>
      <c r="N146" s="186" t="n">
        <f aca="false">N99+R99</f>
        <v>29</v>
      </c>
      <c r="O146" s="186" t="n">
        <f aca="false">O99+S99</f>
        <v>13</v>
      </c>
      <c r="P146" s="186" t="n">
        <f aca="false">N146-O146</f>
        <v>16</v>
      </c>
      <c r="Q146" s="187" t="n">
        <f aca="false">O146/N146</f>
        <v>0.448275862068966</v>
      </c>
      <c r="R146" s="188" t="n">
        <f aca="false">J124</f>
        <v>452</v>
      </c>
      <c r="S146" s="188" t="n">
        <f aca="false">K124</f>
        <v>62</v>
      </c>
      <c r="T146" s="189" t="n">
        <f aca="false">R146-S146</f>
        <v>390</v>
      </c>
      <c r="U146" s="187" t="n">
        <f aca="false">S146/R146</f>
        <v>0.13716814159292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852</v>
      </c>
      <c r="H147" s="190" t="n">
        <f aca="false">F147-G147</f>
        <v>174</v>
      </c>
      <c r="I147" s="191" t="n">
        <f aca="false">G147/F147</f>
        <v>0.830409356725146</v>
      </c>
      <c r="J147" s="192" t="n">
        <f aca="false">F125</f>
        <v>6904</v>
      </c>
      <c r="K147" s="192" t="n">
        <f aca="false">G125</f>
        <v>2438</v>
      </c>
      <c r="L147" s="193" t="n">
        <f aca="false">J147-K147</f>
        <v>4466</v>
      </c>
      <c r="M147" s="191" t="n">
        <f aca="false">K147/J147</f>
        <v>0.353128621089224</v>
      </c>
      <c r="N147" s="190" t="n">
        <f aca="false">N100+R100</f>
        <v>175</v>
      </c>
      <c r="O147" s="190" t="n">
        <f aca="false">O100+S100</f>
        <v>91</v>
      </c>
      <c r="P147" s="190" t="n">
        <f aca="false">N147-O147</f>
        <v>84</v>
      </c>
      <c r="Q147" s="191" t="n">
        <f aca="false">O147/N147</f>
        <v>0.52</v>
      </c>
      <c r="R147" s="192" t="n">
        <f aca="false">J125</f>
        <v>1613</v>
      </c>
      <c r="S147" s="192" t="n">
        <f aca="false">K125</f>
        <v>341</v>
      </c>
      <c r="T147" s="193" t="n">
        <f aca="false">R147-S147</f>
        <v>1272</v>
      </c>
      <c r="U147" s="191" t="n">
        <f aca="false">S147/R147</f>
        <v>0.211407315561066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C7" colorId="64" zoomScale="68" zoomScaleNormal="68" zoomScalePageLayoutView="100" workbookViewId="0">
      <selection pane="topLeft" activeCell="AD31" activeCellId="0" sqref="AD31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9</v>
      </c>
      <c r="P10" s="117" t="n">
        <f aca="false">N10-O10</f>
        <v>1</v>
      </c>
      <c r="Q10" s="119" t="n">
        <f aca="false">O10/N10</f>
        <v>0.9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19</v>
      </c>
      <c r="H14" s="117" t="n">
        <f aca="false">F14-G14</f>
        <v>1</v>
      </c>
      <c r="I14" s="119" t="n">
        <f aca="false">G14/F14</f>
        <v>0.95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18</v>
      </c>
      <c r="H16" s="117" t="n">
        <f aca="false">F16-G16</f>
        <v>10</v>
      </c>
      <c r="I16" s="119" t="n">
        <f aca="false">G16/F16</f>
        <v>0.642857142857143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28</v>
      </c>
      <c r="H17" s="117" t="n">
        <f aca="false">F17-G17</f>
        <v>2</v>
      </c>
      <c r="I17" s="119" t="n">
        <f aca="false">G17/F17</f>
        <v>0.933333333333333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32</v>
      </c>
      <c r="P18" s="117" t="n">
        <f aca="false">N18-O18</f>
        <v>2</v>
      </c>
      <c r="Q18" s="119" t="n">
        <f aca="false">O18/N18</f>
        <v>0.941176470588235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7</v>
      </c>
      <c r="H22" s="117" t="n">
        <f aca="false">F22-G22</f>
        <v>3</v>
      </c>
      <c r="I22" s="119" t="n">
        <f aca="false">G22/F22</f>
        <v>0.7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0</v>
      </c>
      <c r="P23" s="117" t="n">
        <f aca="false">N23-O23</f>
        <v>8</v>
      </c>
      <c r="Q23" s="119" t="n">
        <f aca="false">O23/N23</f>
        <v>0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3</v>
      </c>
      <c r="L28" s="117" t="n">
        <f aca="false">J28-K28</f>
        <v>1</v>
      </c>
      <c r="M28" s="119" t="n">
        <f aca="false">K28/J28</f>
        <v>0.75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3</v>
      </c>
      <c r="H31" s="117" t="n">
        <f aca="false">F31-G31</f>
        <v>1</v>
      </c>
      <c r="I31" s="119" t="n">
        <f aca="false">G31/F31</f>
        <v>0.75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1</v>
      </c>
      <c r="H33" s="117" t="n">
        <f aca="false">F33-G33</f>
        <v>8</v>
      </c>
      <c r="I33" s="119" t="n">
        <f aca="false">G33/F33</f>
        <v>0.111111111111111</v>
      </c>
      <c r="J33" s="120"/>
      <c r="K33" s="118"/>
      <c r="L33" s="117"/>
      <c r="M33" s="119" t="n">
        <v>0.04</v>
      </c>
      <c r="N33" s="117" t="n">
        <v>4</v>
      </c>
      <c r="O33" s="118" t="n">
        <v>3</v>
      </c>
      <c r="P33" s="117" t="n">
        <f aca="false">N33-O33</f>
        <v>1</v>
      </c>
      <c r="Q33" s="119" t="n">
        <f aca="false">O33/N33</f>
        <v>0.75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399</v>
      </c>
      <c r="H37" s="121" t="n">
        <f aca="false">F37-G37</f>
        <v>42</v>
      </c>
      <c r="I37" s="122" t="n">
        <f aca="false">G37/F37</f>
        <v>0.904761904761905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61</v>
      </c>
      <c r="P37" s="121" t="n">
        <f aca="false">SUM(P7:P36)</f>
        <v>42</v>
      </c>
      <c r="Q37" s="122" t="n">
        <f aca="false">O37/N37</f>
        <v>0.592233009708738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1</v>
      </c>
      <c r="P38" s="125" t="n">
        <f aca="false">N38-O38</f>
        <v>6</v>
      </c>
      <c r="Q38" s="127" t="n">
        <f aca="false">O38/N38</f>
        <v>0.142857142857143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9</v>
      </c>
      <c r="H43" s="125" t="n">
        <f aca="false">F43-G43</f>
        <v>1</v>
      </c>
      <c r="I43" s="127" t="n">
        <f aca="false">G43/F43</f>
        <v>0.9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2</v>
      </c>
      <c r="H44" s="125" t="n">
        <f aca="false">F44-G44</f>
        <v>1</v>
      </c>
      <c r="I44" s="127" t="n">
        <f aca="false">G44/F44</f>
        <v>0.666666666666667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0</v>
      </c>
      <c r="P45" s="125" t="n">
        <f aca="false">N45-O45</f>
        <v>1</v>
      </c>
      <c r="Q45" s="127" t="n">
        <f aca="false">O45/N45</f>
        <v>0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9</v>
      </c>
      <c r="L48" s="125" t="n">
        <f aca="false">J48-K48</f>
        <v>5</v>
      </c>
      <c r="M48" s="127" t="n">
        <f aca="false">K48/J48</f>
        <v>0.642857142857143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 t="s">
        <v>28</v>
      </c>
      <c r="L49" s="125"/>
      <c r="M49" s="127"/>
      <c r="N49" s="125" t="n">
        <v>2</v>
      </c>
      <c r="O49" s="126" t="n">
        <v>0</v>
      </c>
      <c r="P49" s="125" t="n">
        <f aca="false">N49-O49</f>
        <v>2</v>
      </c>
      <c r="Q49" s="127" t="n">
        <f aca="false">O49/N49</f>
        <v>0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137</v>
      </c>
      <c r="H53" s="121" t="n">
        <f aca="false">SUM(H38:H52)</f>
        <v>23</v>
      </c>
      <c r="I53" s="122" t="n">
        <f aca="false">G53/F53</f>
        <v>0.85625</v>
      </c>
      <c r="J53" s="121" t="n">
        <f aca="false">SUM(J38:J52)</f>
        <v>22</v>
      </c>
      <c r="K53" s="121" t="n">
        <f aca="false">SUM(K38:K52)</f>
        <v>14</v>
      </c>
      <c r="L53" s="121" t="n">
        <f aca="false">SUM(L38:L52)</f>
        <v>8</v>
      </c>
      <c r="M53" s="122" t="n">
        <f aca="false">K53/J53</f>
        <v>0.636363636363636</v>
      </c>
      <c r="N53" s="121" t="n">
        <f aca="false">SUM(N38:N52)</f>
        <v>20</v>
      </c>
      <c r="O53" s="121" t="n">
        <f aca="false">SUM(O38:O52)</f>
        <v>9</v>
      </c>
      <c r="P53" s="121" t="n">
        <f aca="false">N53-O53</f>
        <v>11</v>
      </c>
      <c r="Q53" s="122" t="n">
        <f aca="false">O53/N53</f>
        <v>0.45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2</v>
      </c>
      <c r="L55" s="130" t="n">
        <f aca="false">J55-K55</f>
        <v>1</v>
      </c>
      <c r="M55" s="132" t="n">
        <f aca="false">K55/J55</f>
        <v>0.666666666666667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8</v>
      </c>
      <c r="H57" s="130" t="n">
        <f aca="false">F57-G57</f>
        <v>2</v>
      </c>
      <c r="I57" s="132" t="n">
        <f aca="false">G57/F57</f>
        <v>0.8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11</v>
      </c>
      <c r="H59" s="130" t="n">
        <f aca="false">F59-G59</f>
        <v>3</v>
      </c>
      <c r="I59" s="132" t="n">
        <f aca="false">G59/F59</f>
        <v>0.785714285714286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6</v>
      </c>
      <c r="H60" s="130" t="n">
        <f aca="false">F60-G60</f>
        <v>2</v>
      </c>
      <c r="I60" s="132" t="n">
        <f aca="false">G60/F60</f>
        <v>0.75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1</v>
      </c>
      <c r="L61" s="130" t="n">
        <f aca="false">J61-K61</f>
        <v>1</v>
      </c>
      <c r="M61" s="132" t="n">
        <f aca="false">K61/J61</f>
        <v>0.5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153</v>
      </c>
      <c r="H70" s="121" t="n">
        <f aca="false">SUM(H54:H69)</f>
        <v>11</v>
      </c>
      <c r="I70" s="122" t="n">
        <f aca="false">G70/F70</f>
        <v>0.932926829268293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12</v>
      </c>
      <c r="P70" s="121" t="n">
        <f aca="false">SUM(P54:P69)</f>
        <v>9</v>
      </c>
      <c r="Q70" s="122" t="n">
        <f aca="false">O70/N70</f>
        <v>0.6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1</v>
      </c>
      <c r="P71" s="137" t="n">
        <f aca="false">N71-O71</f>
        <v>1</v>
      </c>
      <c r="Q71" s="139" t="n">
        <f aca="false">O71/N71</f>
        <v>0.5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8</v>
      </c>
      <c r="H73" s="137" t="n">
        <f aca="false">F73-G73</f>
        <v>-3</v>
      </c>
      <c r="I73" s="139" t="n">
        <f aca="false">G73/F73</f>
        <v>1.6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50</v>
      </c>
      <c r="H74" s="137" t="n">
        <f aca="false">F74-G74</f>
        <v>13</v>
      </c>
      <c r="I74" s="139" t="n">
        <f aca="false">G74/F74</f>
        <v>0.793650793650794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17</v>
      </c>
      <c r="H78" s="137" t="n">
        <f aca="false">F78-G78</f>
        <v>11</v>
      </c>
      <c r="I78" s="139" t="n">
        <f aca="false">G78/F78</f>
        <v>0.607142857142857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3</v>
      </c>
      <c r="P78" s="137" t="n">
        <f aca="false">N78-O78</f>
        <v>4</v>
      </c>
      <c r="Q78" s="139" t="n">
        <f aca="false">O78/N78</f>
        <v>0.428571428571429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8</v>
      </c>
      <c r="H80" s="137" t="n">
        <f aca="false">F80-G80</f>
        <v>2</v>
      </c>
      <c r="I80" s="139" t="n">
        <f aca="false">G80/F80</f>
        <v>0.8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10</v>
      </c>
      <c r="H81" s="137" t="n">
        <f aca="false">F81-G81</f>
        <v>0</v>
      </c>
      <c r="I81" s="139" t="n">
        <f aca="false">G81/F81</f>
        <v>1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7</v>
      </c>
      <c r="H83" s="137" t="n">
        <f aca="false">F83-G83</f>
        <v>2</v>
      </c>
      <c r="I83" s="139" t="n">
        <f aca="false">G83/F83</f>
        <v>0.777777777777778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6</v>
      </c>
      <c r="H84" s="137" t="n">
        <f aca="false">F84-G84</f>
        <v>2</v>
      </c>
      <c r="I84" s="139" t="n">
        <f aca="false">G84/F84</f>
        <v>0.75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165</v>
      </c>
      <c r="H85" s="121" t="n">
        <f aca="false">SUM(H71:H84)</f>
        <v>38</v>
      </c>
      <c r="I85" s="122" t="n">
        <f aca="false">G85/F85</f>
        <v>0.812807881773399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11</v>
      </c>
      <c r="P85" s="121" t="n">
        <f aca="false">SUM(P71:P84)</f>
        <v>18</v>
      </c>
      <c r="Q85" s="122" t="n">
        <f aca="false">O85/N85</f>
        <v>0.379310344827586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854</v>
      </c>
      <c r="H86" s="121" t="n">
        <f aca="false">H37+H53+H70+H85</f>
        <v>114</v>
      </c>
      <c r="I86" s="122" t="n">
        <f aca="false">G86/F86</f>
        <v>0.882231404958678</v>
      </c>
      <c r="J86" s="121" t="n">
        <f aca="false">J37+J53+J70+J85</f>
        <v>58</v>
      </c>
      <c r="K86" s="121" t="n">
        <f aca="false">K37+K53+K70+K85</f>
        <v>19</v>
      </c>
      <c r="L86" s="121" t="n">
        <f aca="false">L37+L53+L70+L85</f>
        <v>39</v>
      </c>
      <c r="M86" s="122" t="n">
        <f aca="false">K86/J86</f>
        <v>0.327586206896552</v>
      </c>
      <c r="N86" s="121" t="n">
        <f aca="false">N37+N53+N70+N85</f>
        <v>172</v>
      </c>
      <c r="O86" s="121" t="n">
        <f aca="false">O37+O53+O70+O85</f>
        <v>93</v>
      </c>
      <c r="P86" s="121" t="n">
        <f aca="false">P37+P53+P70+P85</f>
        <v>80</v>
      </c>
      <c r="Q86" s="122" t="n">
        <f aca="false">O86/N86</f>
        <v>0.540697674418605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241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399</v>
      </c>
      <c r="H96" s="148" t="n">
        <f aca="false">H37</f>
        <v>42</v>
      </c>
      <c r="I96" s="149" t="n">
        <f aca="false">I37</f>
        <v>0.904761904761905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61</v>
      </c>
      <c r="P96" s="148" t="n">
        <f aca="false">P37</f>
        <v>42</v>
      </c>
      <c r="Q96" s="149" t="n">
        <f aca="false">Q37</f>
        <v>0.592233009708738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462</v>
      </c>
      <c r="X96" s="148" t="n">
        <f aca="false">V96-W96</f>
        <v>101</v>
      </c>
      <c r="Y96" s="149" t="n">
        <f aca="false">W96/V96</f>
        <v>0.820603907637655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137</v>
      </c>
      <c r="H97" s="151" t="n">
        <f aca="false">H53</f>
        <v>23</v>
      </c>
      <c r="I97" s="152" t="n">
        <f aca="false">I53</f>
        <v>0.85625</v>
      </c>
      <c r="J97" s="151" t="n">
        <f aca="false">J53</f>
        <v>22</v>
      </c>
      <c r="K97" s="151" t="n">
        <f aca="false">K53</f>
        <v>14</v>
      </c>
      <c r="L97" s="151" t="n">
        <f aca="false">L53</f>
        <v>8</v>
      </c>
      <c r="M97" s="152" t="n">
        <f aca="false">M53</f>
        <v>0.636363636363636</v>
      </c>
      <c r="N97" s="151" t="n">
        <f aca="false">N53</f>
        <v>20</v>
      </c>
      <c r="O97" s="151" t="n">
        <f aca="false">O53</f>
        <v>9</v>
      </c>
      <c r="P97" s="151" t="n">
        <f aca="false">P53</f>
        <v>11</v>
      </c>
      <c r="Q97" s="152" t="n">
        <f aca="false">Q53</f>
        <v>0.45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160</v>
      </c>
      <c r="X97" s="148" t="n">
        <f aca="false">V97-W97</f>
        <v>42</v>
      </c>
      <c r="Y97" s="149" t="n">
        <f aca="false">W97/V97</f>
        <v>0.792079207920792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153</v>
      </c>
      <c r="H98" s="154" t="n">
        <f aca="false">H70</f>
        <v>11</v>
      </c>
      <c r="I98" s="155" t="n">
        <f aca="false">I70</f>
        <v>0.932926829268293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12</v>
      </c>
      <c r="P98" s="154" t="n">
        <f aca="false">P70</f>
        <v>9</v>
      </c>
      <c r="Q98" s="155" t="n">
        <f aca="false">Q70</f>
        <v>0.6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168</v>
      </c>
      <c r="X98" s="148" t="n">
        <f aca="false">V98-W98</f>
        <v>21</v>
      </c>
      <c r="Y98" s="149" t="n">
        <f aca="false">W98/V98</f>
        <v>0.888888888888889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165</v>
      </c>
      <c r="H99" s="121" t="n">
        <f aca="false">H85</f>
        <v>38</v>
      </c>
      <c r="I99" s="122" t="n">
        <f aca="false">I85</f>
        <v>0.812807881773399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11</v>
      </c>
      <c r="P99" s="121" t="n">
        <f aca="false">P85</f>
        <v>18</v>
      </c>
      <c r="Q99" s="122" t="n">
        <f aca="false">Q85</f>
        <v>0.379310344827586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178</v>
      </c>
      <c r="X99" s="148" t="n">
        <f aca="false">V99-W99</f>
        <v>69</v>
      </c>
      <c r="Y99" s="149" t="n">
        <f aca="false">W99/V99</f>
        <v>0.720647773279352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854</v>
      </c>
      <c r="H100" s="121" t="n">
        <f aca="false">H86</f>
        <v>114</v>
      </c>
      <c r="I100" s="122" t="n">
        <f aca="false">I86</f>
        <v>0.882231404958678</v>
      </c>
      <c r="J100" s="121" t="n">
        <f aca="false">J86</f>
        <v>58</v>
      </c>
      <c r="K100" s="121" t="n">
        <f aca="false">K86</f>
        <v>19</v>
      </c>
      <c r="L100" s="121" t="n">
        <f aca="false">L86</f>
        <v>39</v>
      </c>
      <c r="M100" s="122" t="n">
        <f aca="false">M86</f>
        <v>0.327586206896552</v>
      </c>
      <c r="N100" s="121" t="n">
        <f aca="false">N86</f>
        <v>172</v>
      </c>
      <c r="O100" s="121" t="n">
        <f aca="false">O86</f>
        <v>93</v>
      </c>
      <c r="P100" s="121" t="n">
        <f aca="false">P86</f>
        <v>80</v>
      </c>
      <c r="Q100" s="122" t="n">
        <f aca="false">Q86</f>
        <v>0.540697674418605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968</v>
      </c>
      <c r="X100" s="148" t="n">
        <f aca="false">V100-W100</f>
        <v>233</v>
      </c>
      <c r="Y100" s="149" t="n">
        <f aca="false">W100/V100</f>
        <v>0.805995004163197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242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873</v>
      </c>
      <c r="M113" s="121"/>
      <c r="N113" s="121"/>
      <c r="O113" s="121" t="n">
        <f aca="false">I113-L113</f>
        <v>153</v>
      </c>
      <c r="P113" s="121"/>
      <c r="Q113" s="121"/>
      <c r="R113" s="160" t="n">
        <f aca="false">L113/I113</f>
        <v>0.850877192982456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95</v>
      </c>
      <c r="M114" s="121"/>
      <c r="N114" s="121"/>
      <c r="O114" s="121" t="n">
        <f aca="false">I114-L114</f>
        <v>80</v>
      </c>
      <c r="P114" s="121"/>
      <c r="Q114" s="121"/>
      <c r="R114" s="160" t="n">
        <f aca="false">L114/I114</f>
        <v>0.542857142857143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968</v>
      </c>
      <c r="M115" s="121"/>
      <c r="N115" s="121"/>
      <c r="O115" s="121" t="n">
        <f aca="false">SUM(O113:O114)</f>
        <v>233</v>
      </c>
      <c r="P115" s="121"/>
      <c r="Q115" s="121"/>
      <c r="R115" s="160" t="n">
        <f aca="false">L115/I115</f>
        <v>0.805995004163197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2021</v>
      </c>
      <c r="G121" s="166" t="n">
        <v>854</v>
      </c>
      <c r="H121" s="166" t="n">
        <f aca="false">F121-G121</f>
        <v>1167</v>
      </c>
      <c r="I121" s="167" t="n">
        <f aca="false">G121/F121</f>
        <v>0.422563087580406</v>
      </c>
      <c r="J121" s="166" t="n">
        <v>420</v>
      </c>
      <c r="K121" s="166" t="n">
        <v>113</v>
      </c>
      <c r="L121" s="166" t="n">
        <f aca="false">J121-K121</f>
        <v>307</v>
      </c>
      <c r="M121" s="167" t="n">
        <f aca="false">K121/J121</f>
        <v>0.269047619047619</v>
      </c>
    </row>
    <row r="122" customFormat="false" ht="15" hidden="false" customHeight="false" outlineLevel="0" collapsed="false">
      <c r="E122" s="163" t="s">
        <v>61</v>
      </c>
      <c r="F122" s="166" t="n">
        <v>1580</v>
      </c>
      <c r="G122" s="166" t="n">
        <v>439</v>
      </c>
      <c r="H122" s="166" t="n">
        <f aca="false">F122-G122</f>
        <v>1141</v>
      </c>
      <c r="I122" s="167" t="n">
        <f aca="false">G122/F122</f>
        <v>0.277848101265823</v>
      </c>
      <c r="J122" s="166" t="n">
        <v>415</v>
      </c>
      <c r="K122" s="166" t="n">
        <v>95</v>
      </c>
      <c r="L122" s="166" t="n">
        <f aca="false">J122-K122</f>
        <v>320</v>
      </c>
      <c r="M122" s="167" t="n">
        <f aca="false">K122/J122</f>
        <v>0.228915662650602</v>
      </c>
    </row>
    <row r="123" customFormat="false" ht="15" hidden="false" customHeight="false" outlineLevel="0" collapsed="false">
      <c r="E123" s="163" t="s">
        <v>85</v>
      </c>
      <c r="F123" s="166" t="n">
        <v>1372</v>
      </c>
      <c r="G123" s="166" t="n">
        <v>483</v>
      </c>
      <c r="H123" s="166" t="n">
        <f aca="false">F123-G123</f>
        <v>889</v>
      </c>
      <c r="I123" s="167" t="n">
        <f aca="false">G123/F123</f>
        <v>0.352040816326531</v>
      </c>
      <c r="J123" s="166" t="n">
        <v>339</v>
      </c>
      <c r="K123" s="166" t="n">
        <v>80</v>
      </c>
      <c r="L123" s="166" t="n">
        <f aca="false">J123-K123</f>
        <v>259</v>
      </c>
      <c r="M123" s="167" t="n">
        <f aca="false">K123/J123</f>
        <v>0.23598820058997</v>
      </c>
    </row>
    <row r="124" customFormat="false" ht="15" hidden="false" customHeight="false" outlineLevel="0" collapsed="false">
      <c r="E124" s="163" t="s">
        <v>109</v>
      </c>
      <c r="F124" s="166" t="n">
        <v>1927</v>
      </c>
      <c r="G124" s="166" t="n">
        <v>730</v>
      </c>
      <c r="H124" s="166" t="n">
        <f aca="false">F124-G124</f>
        <v>1197</v>
      </c>
      <c r="I124" s="167" t="n">
        <f aca="false">G124/F124</f>
        <v>0.378827192527244</v>
      </c>
      <c r="J124" s="166" t="n">
        <v>449</v>
      </c>
      <c r="K124" s="166" t="n">
        <v>63</v>
      </c>
      <c r="L124" s="166" t="n">
        <f aca="false">J124-K124</f>
        <v>386</v>
      </c>
      <c r="M124" s="167" t="n">
        <f aca="false">K124/J124</f>
        <v>0.140311804008909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6900</v>
      </c>
      <c r="G125" s="163" t="n">
        <f aca="false">G121+G122+G123+G124</f>
        <v>2506</v>
      </c>
      <c r="H125" s="163" t="n">
        <f aca="false">H121+H122+H123+H124</f>
        <v>4394</v>
      </c>
      <c r="I125" s="168" t="n">
        <f aca="false">G125/F125</f>
        <v>0.363188405797101</v>
      </c>
      <c r="J125" s="163" t="n">
        <f aca="false">J121+J122+J123+J124</f>
        <v>1623</v>
      </c>
      <c r="K125" s="163" t="n">
        <f aca="false">K121+K122+K123+K124</f>
        <v>351</v>
      </c>
      <c r="L125" s="163" t="n">
        <f aca="false">L121+L122+L123+L124</f>
        <v>1272</v>
      </c>
      <c r="M125" s="168" t="n">
        <f aca="false">K125/J125</f>
        <v>0.216266173752311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240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399</v>
      </c>
      <c r="H143" s="171" t="n">
        <f aca="false">F143-G143</f>
        <v>58</v>
      </c>
      <c r="I143" s="172" t="n">
        <f aca="false">G143/F143</f>
        <v>0.87308533916849</v>
      </c>
      <c r="J143" s="173" t="n">
        <f aca="false">F121</f>
        <v>2021</v>
      </c>
      <c r="K143" s="173" t="n">
        <f aca="false">G121</f>
        <v>854</v>
      </c>
      <c r="L143" s="174" t="n">
        <f aca="false">J143-K143</f>
        <v>1167</v>
      </c>
      <c r="M143" s="172" t="n">
        <f aca="false">K143/J143</f>
        <v>0.422563087580406</v>
      </c>
      <c r="N143" s="171" t="n">
        <f aca="false">N96+R96</f>
        <v>106</v>
      </c>
      <c r="O143" s="171" t="n">
        <f aca="false">O96+S96</f>
        <v>63</v>
      </c>
      <c r="P143" s="171" t="n">
        <f aca="false">N143-O143</f>
        <v>43</v>
      </c>
      <c r="Q143" s="172" t="n">
        <f aca="false">O143/N143</f>
        <v>0.594339622641509</v>
      </c>
      <c r="R143" s="173" t="n">
        <f aca="false">J121</f>
        <v>420</v>
      </c>
      <c r="S143" s="173" t="n">
        <f aca="false">K121</f>
        <v>113</v>
      </c>
      <c r="T143" s="174" t="n">
        <f aca="false">R143-S143</f>
        <v>307</v>
      </c>
      <c r="U143" s="172" t="n">
        <f aca="false">S143/R143</f>
        <v>0.269047619047619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151</v>
      </c>
      <c r="H144" s="176" t="n">
        <f aca="false">F144-G144</f>
        <v>31</v>
      </c>
      <c r="I144" s="177" t="n">
        <f aca="false">G144/F144</f>
        <v>0.82967032967033</v>
      </c>
      <c r="J144" s="178" t="n">
        <f aca="false">F122</f>
        <v>1580</v>
      </c>
      <c r="K144" s="178" t="n">
        <f aca="false">G122</f>
        <v>439</v>
      </c>
      <c r="L144" s="179" t="n">
        <f aca="false">J144-K144</f>
        <v>1141</v>
      </c>
      <c r="M144" s="177" t="n">
        <f aca="false">K144/J144</f>
        <v>0.277848101265823</v>
      </c>
      <c r="N144" s="176" t="n">
        <f aca="false">N97+R97</f>
        <v>20</v>
      </c>
      <c r="O144" s="176" t="n">
        <f aca="false">O97+S97</f>
        <v>9</v>
      </c>
      <c r="P144" s="176" t="n">
        <f aca="false">N144-O144</f>
        <v>11</v>
      </c>
      <c r="Q144" s="177" t="n">
        <f aca="false">O144/N144</f>
        <v>0.45</v>
      </c>
      <c r="R144" s="178" t="n">
        <f aca="false">J122</f>
        <v>415</v>
      </c>
      <c r="S144" s="178" t="n">
        <f aca="false">K122</f>
        <v>95</v>
      </c>
      <c r="T144" s="179" t="n">
        <f aca="false">R144-S144</f>
        <v>320</v>
      </c>
      <c r="U144" s="177" t="n">
        <f aca="false">S144/R144</f>
        <v>0.228915662650602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156</v>
      </c>
      <c r="H145" s="181" t="n">
        <f aca="false">F145-G145</f>
        <v>13</v>
      </c>
      <c r="I145" s="182" t="n">
        <f aca="false">G145/F145</f>
        <v>0.923076923076923</v>
      </c>
      <c r="J145" s="183" t="n">
        <f aca="false">F123</f>
        <v>1372</v>
      </c>
      <c r="K145" s="183" t="n">
        <f aca="false">G123</f>
        <v>483</v>
      </c>
      <c r="L145" s="184" t="n">
        <f aca="false">J145-K145</f>
        <v>889</v>
      </c>
      <c r="M145" s="182" t="n">
        <f aca="false">K145/J145</f>
        <v>0.352040816326531</v>
      </c>
      <c r="N145" s="181" t="n">
        <f aca="false">N98+R98</f>
        <v>20</v>
      </c>
      <c r="O145" s="181" t="n">
        <f aca="false">O98+S98</f>
        <v>12</v>
      </c>
      <c r="P145" s="181" t="n">
        <f aca="false">N145-O145</f>
        <v>8</v>
      </c>
      <c r="Q145" s="182" t="n">
        <f aca="false">O145/N145</f>
        <v>0.6</v>
      </c>
      <c r="R145" s="183" t="n">
        <f aca="false">J123</f>
        <v>339</v>
      </c>
      <c r="S145" s="183" t="n">
        <f aca="false">K123</f>
        <v>80</v>
      </c>
      <c r="T145" s="184" t="n">
        <f aca="false">R145-S145</f>
        <v>259</v>
      </c>
      <c r="U145" s="182" t="n">
        <f aca="false">S145/R145</f>
        <v>0.23598820058997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167</v>
      </c>
      <c r="H146" s="186" t="n">
        <f aca="false">F146-G146</f>
        <v>51</v>
      </c>
      <c r="I146" s="187" t="n">
        <f aca="false">G146/F146</f>
        <v>0.76605504587156</v>
      </c>
      <c r="J146" s="188" t="n">
        <f aca="false">F124</f>
        <v>1927</v>
      </c>
      <c r="K146" s="188" t="n">
        <f aca="false">G124</f>
        <v>730</v>
      </c>
      <c r="L146" s="189" t="n">
        <f aca="false">J146-K146</f>
        <v>1197</v>
      </c>
      <c r="M146" s="187" t="n">
        <f aca="false">K146/J146</f>
        <v>0.378827192527244</v>
      </c>
      <c r="N146" s="186" t="n">
        <f aca="false">N99+R99</f>
        <v>29</v>
      </c>
      <c r="O146" s="186" t="n">
        <f aca="false">O99+S99</f>
        <v>11</v>
      </c>
      <c r="P146" s="186" t="n">
        <f aca="false">N146-O146</f>
        <v>18</v>
      </c>
      <c r="Q146" s="187" t="n">
        <f aca="false">O146/N146</f>
        <v>0.379310344827586</v>
      </c>
      <c r="R146" s="188" t="n">
        <f aca="false">J124</f>
        <v>449</v>
      </c>
      <c r="S146" s="188" t="n">
        <f aca="false">K124</f>
        <v>63</v>
      </c>
      <c r="T146" s="189" t="n">
        <f aca="false">R146-S146</f>
        <v>386</v>
      </c>
      <c r="U146" s="187" t="n">
        <f aca="false">S146/R146</f>
        <v>0.140311804008909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873</v>
      </c>
      <c r="H147" s="190" t="n">
        <f aca="false">F147-G147</f>
        <v>153</v>
      </c>
      <c r="I147" s="191" t="n">
        <f aca="false">G147/F147</f>
        <v>0.850877192982456</v>
      </c>
      <c r="J147" s="192" t="n">
        <f aca="false">F125</f>
        <v>6900</v>
      </c>
      <c r="K147" s="192" t="n">
        <f aca="false">G125</f>
        <v>2506</v>
      </c>
      <c r="L147" s="193" t="n">
        <f aca="false">J147-K147</f>
        <v>4394</v>
      </c>
      <c r="M147" s="191" t="n">
        <f aca="false">K147/J147</f>
        <v>0.363188405797101</v>
      </c>
      <c r="N147" s="190" t="n">
        <f aca="false">N100+R100</f>
        <v>175</v>
      </c>
      <c r="O147" s="190" t="n">
        <f aca="false">O100+S100</f>
        <v>95</v>
      </c>
      <c r="P147" s="190" t="n">
        <f aca="false">N147-O147</f>
        <v>80</v>
      </c>
      <c r="Q147" s="191" t="n">
        <f aca="false">O147/N147</f>
        <v>0.542857142857143</v>
      </c>
      <c r="R147" s="192" t="n">
        <f aca="false">J125</f>
        <v>1623</v>
      </c>
      <c r="S147" s="192" t="n">
        <f aca="false">K125</f>
        <v>351</v>
      </c>
      <c r="T147" s="193" t="n">
        <f aca="false">R147-S147</f>
        <v>1272</v>
      </c>
      <c r="U147" s="191" t="n">
        <f aca="false">S147/R147</f>
        <v>0.216266173752311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B1" colorId="64" zoomScale="68" zoomScaleNormal="68" zoomScalePageLayoutView="100" workbookViewId="0">
      <selection pane="topLeft" activeCell="B1" activeCellId="0" sqref="B1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30</v>
      </c>
      <c r="H12" s="117" t="n">
        <f aca="false">F12-G12</f>
        <v>2</v>
      </c>
      <c r="I12" s="119" t="n">
        <f aca="false">G12/F12</f>
        <v>0.9375</v>
      </c>
      <c r="J12" s="120"/>
      <c r="K12" s="118"/>
      <c r="L12" s="117"/>
      <c r="M12" s="119"/>
      <c r="N12" s="117" t="n">
        <v>25</v>
      </c>
      <c r="O12" s="118" t="n">
        <v>1</v>
      </c>
      <c r="P12" s="117" t="n">
        <f aca="false">N12-O12</f>
        <v>24</v>
      </c>
      <c r="Q12" s="119" t="n">
        <f aca="false">O12/N12</f>
        <v>0.04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16</v>
      </c>
      <c r="H14" s="117" t="n">
        <f aca="false">F14-G14</f>
        <v>4</v>
      </c>
      <c r="I14" s="119" t="n">
        <f aca="false">G14/F14</f>
        <v>0.8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27</v>
      </c>
      <c r="H16" s="117" t="n">
        <f aca="false">F16-G16</f>
        <v>1</v>
      </c>
      <c r="I16" s="119" t="n">
        <f aca="false">G16/F16</f>
        <v>0.964285714285714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26</v>
      </c>
      <c r="H17" s="117" t="n">
        <f aca="false">F17-G17</f>
        <v>4</v>
      </c>
      <c r="I17" s="119" t="n">
        <f aca="false">G17/F17</f>
        <v>0.866666666666667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21</v>
      </c>
      <c r="P18" s="117" t="n">
        <f aca="false">N18-O18</f>
        <v>13</v>
      </c>
      <c r="Q18" s="119" t="n">
        <f aca="false">O18/N18</f>
        <v>0.617647058823529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0</v>
      </c>
      <c r="H22" s="117" t="n">
        <f aca="false">F22-G22</f>
        <v>10</v>
      </c>
      <c r="I22" s="119" t="n">
        <f aca="false">G22/F22</f>
        <v>0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39</v>
      </c>
      <c r="H23" s="117" t="n">
        <f aca="false">F23-G23</f>
        <v>1</v>
      </c>
      <c r="I23" s="119" t="n">
        <f aca="false">G23/F23</f>
        <v>0.975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0</v>
      </c>
      <c r="H24" s="117" t="n">
        <f aca="false">F24-G24</f>
        <v>10</v>
      </c>
      <c r="I24" s="119" t="n">
        <f aca="false">G24/F24</f>
        <v>0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9</v>
      </c>
      <c r="H25" s="117" t="n">
        <f aca="false">F25-G25</f>
        <v>0</v>
      </c>
      <c r="I25" s="119" t="n">
        <f aca="false">G25/F25</f>
        <v>1</v>
      </c>
      <c r="J25" s="120"/>
      <c r="K25" s="118"/>
      <c r="L25" s="117"/>
      <c r="M25" s="119"/>
      <c r="N25" s="117" t="n">
        <v>3</v>
      </c>
      <c r="O25" s="118" t="n">
        <v>0</v>
      </c>
      <c r="P25" s="117" t="n">
        <f aca="false">N25-O25</f>
        <v>3</v>
      </c>
      <c r="Q25" s="119" t="n">
        <f aca="false">O25/N25</f>
        <v>0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5</v>
      </c>
      <c r="H26" s="117" t="n">
        <f aca="false">F26-G26</f>
        <v>4</v>
      </c>
      <c r="I26" s="119" t="n">
        <f aca="false">G26/F26</f>
        <v>0.555555555555556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3</v>
      </c>
      <c r="H31" s="117" t="n">
        <f aca="false">F31-G31</f>
        <v>1</v>
      </c>
      <c r="I31" s="119" t="n">
        <f aca="false">G31/F31</f>
        <v>0.75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8</v>
      </c>
      <c r="H33" s="117" t="n">
        <f aca="false">F33-G33</f>
        <v>1</v>
      </c>
      <c r="I33" s="119" t="n">
        <f aca="false">G33/F33</f>
        <v>0.888888888888889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5</v>
      </c>
      <c r="H34" s="117" t="n">
        <f aca="false">F34-G34</f>
        <v>1</v>
      </c>
      <c r="I34" s="119" t="n">
        <f aca="false">G34/F34</f>
        <v>0.833333333333333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3</v>
      </c>
      <c r="H35" s="117" t="n">
        <f aca="false">F35-G35</f>
        <v>2</v>
      </c>
      <c r="I35" s="119" t="n">
        <f aca="false">G35/F35</f>
        <v>0.6</v>
      </c>
      <c r="J35" s="120"/>
      <c r="K35" s="118"/>
      <c r="L35" s="117" t="s">
        <v>28</v>
      </c>
      <c r="M35" s="119"/>
      <c r="N35" s="117" t="n">
        <v>3</v>
      </c>
      <c r="O35" s="118" t="n">
        <v>1</v>
      </c>
      <c r="P35" s="117" t="n">
        <f aca="false">N35-O35</f>
        <v>2</v>
      </c>
      <c r="Q35" s="119" t="n">
        <f aca="false">O35/N35</f>
        <v>0.333333333333333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8</v>
      </c>
      <c r="H36" s="117" t="n">
        <f aca="false">F36-G36</f>
        <v>2</v>
      </c>
      <c r="I36" s="119" t="n">
        <f aca="false">G36/F36</f>
        <v>0.8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394</v>
      </c>
      <c r="H37" s="121" t="n">
        <f aca="false">F37-G37</f>
        <v>47</v>
      </c>
      <c r="I37" s="122" t="n">
        <f aca="false">G37/F37</f>
        <v>0.893424036281179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45</v>
      </c>
      <c r="P37" s="121" t="n">
        <f aca="false">SUM(P7:P36)</f>
        <v>58</v>
      </c>
      <c r="Q37" s="122" t="n">
        <f aca="false">O37/N37</f>
        <v>0.436893203883495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9</v>
      </c>
      <c r="H40" s="125" t="n">
        <f aca="false">F40-G40</f>
        <v>1</v>
      </c>
      <c r="I40" s="127" t="n">
        <f aca="false">G40/F40</f>
        <v>0.9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2</v>
      </c>
      <c r="L44" s="125" t="n">
        <f aca="false">J44-K44</f>
        <v>0</v>
      </c>
      <c r="M44" s="127" t="n">
        <f aca="false">K44/J44</f>
        <v>1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0</v>
      </c>
      <c r="P45" s="125" t="n">
        <f aca="false">N45-O45</f>
        <v>1</v>
      </c>
      <c r="Q45" s="127" t="n">
        <f aca="false">O45/N45</f>
        <v>0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14</v>
      </c>
      <c r="L48" s="125" t="n">
        <f aca="false">J48-K48</f>
        <v>0</v>
      </c>
      <c r="M48" s="127" t="n">
        <f aca="false">K48/J48</f>
        <v>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4</v>
      </c>
      <c r="P50" s="125" t="n">
        <f aca="false">N50-O50</f>
        <v>1</v>
      </c>
      <c r="Q50" s="127" t="n">
        <f aca="false">O50/N50</f>
        <v>0.8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140</v>
      </c>
      <c r="H53" s="121" t="n">
        <f aca="false">SUM(H38:H52)</f>
        <v>20</v>
      </c>
      <c r="I53" s="122" t="n">
        <f aca="false">G53/F53</f>
        <v>0.875</v>
      </c>
      <c r="J53" s="121" t="n">
        <f aca="false">SUM(J38:J52)</f>
        <v>22</v>
      </c>
      <c r="K53" s="121" t="n">
        <f aca="false">SUM(K38:K52)</f>
        <v>21</v>
      </c>
      <c r="L53" s="121" t="n">
        <f aca="false">SUM(L38:L52)</f>
        <v>1</v>
      </c>
      <c r="M53" s="122" t="n">
        <f aca="false">K53/J53</f>
        <v>0.954545454545455</v>
      </c>
      <c r="N53" s="121" t="n">
        <f aca="false">SUM(N38:N52)</f>
        <v>20</v>
      </c>
      <c r="O53" s="121" t="n">
        <f aca="false">SUM(O38:O52)</f>
        <v>12</v>
      </c>
      <c r="P53" s="121" t="n">
        <f aca="false">N53-O53</f>
        <v>8</v>
      </c>
      <c r="Q53" s="122" t="n">
        <f aca="false">O53/N53</f>
        <v>0.6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9</v>
      </c>
      <c r="H54" s="130" t="n">
        <f aca="false">F54-G54</f>
        <v>1</v>
      </c>
      <c r="I54" s="132" t="n">
        <f aca="false">G54/F54</f>
        <v>0.9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2</v>
      </c>
      <c r="L55" s="130" t="n">
        <f aca="false">J55-K55</f>
        <v>1</v>
      </c>
      <c r="M55" s="132" t="n">
        <f aca="false">K55/J55</f>
        <v>0.666666666666667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0</v>
      </c>
      <c r="P58" s="130" t="n">
        <f aca="false">N58-O58</f>
        <v>2</v>
      </c>
      <c r="Q58" s="132" t="n">
        <f aca="false">O58/N58</f>
        <v>0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7</v>
      </c>
      <c r="H59" s="130" t="n">
        <f aca="false">F59-G59</f>
        <v>7</v>
      </c>
      <c r="I59" s="132" t="n">
        <f aca="false">G59/F59</f>
        <v>0.5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5</v>
      </c>
      <c r="H60" s="130" t="n">
        <f aca="false">F60-G60</f>
        <v>3</v>
      </c>
      <c r="I60" s="132" t="n">
        <f aca="false">G60/F60</f>
        <v>0.625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1</v>
      </c>
      <c r="L61" s="130" t="n">
        <f aca="false">J61-K61</f>
        <v>1</v>
      </c>
      <c r="M61" s="132" t="n">
        <f aca="false">K61/J61</f>
        <v>0.5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9</v>
      </c>
      <c r="H62" s="130" t="n">
        <f aca="false">F62-G62</f>
        <v>1</v>
      </c>
      <c r="I62" s="132" t="n">
        <f aca="false">G62/F62</f>
        <v>0.9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5</v>
      </c>
      <c r="H64" s="130" t="n">
        <f aca="false">F64-G64</f>
        <v>1</v>
      </c>
      <c r="I64" s="132" t="n">
        <f aca="false">G64/F64</f>
        <v>0.833333333333333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13</v>
      </c>
      <c r="H68" s="130" t="n">
        <f aca="false">F68-G68</f>
        <v>7</v>
      </c>
      <c r="I68" s="132" t="n">
        <f aca="false">G68/F68</f>
        <v>0.65</v>
      </c>
      <c r="J68" s="130"/>
      <c r="K68" s="131"/>
      <c r="L68" s="130"/>
      <c r="M68" s="132"/>
      <c r="N68" s="130" t="n">
        <v>2</v>
      </c>
      <c r="O68" s="131" t="n">
        <v>0</v>
      </c>
      <c r="P68" s="130" t="n">
        <f aca="false">N68-O68</f>
        <v>2</v>
      </c>
      <c r="Q68" s="132" t="n">
        <f aca="false">O68/N68</f>
        <v>0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0</v>
      </c>
      <c r="P69" s="130" t="n">
        <f aca="false">N69-O69</f>
        <v>2</v>
      </c>
      <c r="Q69" s="132" t="n">
        <f aca="false">O69/N69</f>
        <v>0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139</v>
      </c>
      <c r="H70" s="121" t="n">
        <f aca="false">SUM(H54:H69)</f>
        <v>25</v>
      </c>
      <c r="I70" s="122" t="n">
        <f aca="false">G70/F70</f>
        <v>0.847560975609756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7</v>
      </c>
      <c r="P70" s="121" t="n">
        <f aca="false">SUM(P54:P69)</f>
        <v>14</v>
      </c>
      <c r="Q70" s="122" t="n">
        <f aca="false">O70/N70</f>
        <v>0.35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3</v>
      </c>
      <c r="H73" s="137" t="n">
        <f aca="false">F73-G73</f>
        <v>2</v>
      </c>
      <c r="I73" s="139" t="n">
        <f aca="false">G73/F73</f>
        <v>0.6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59</v>
      </c>
      <c r="H74" s="137" t="n">
        <f aca="false">F74-G74</f>
        <v>4</v>
      </c>
      <c r="I74" s="139" t="n">
        <f aca="false">G74/F74</f>
        <v>0.936507936507936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13</v>
      </c>
      <c r="H75" s="137" t="n">
        <f aca="false">F75-G75</f>
        <v>2</v>
      </c>
      <c r="I75" s="139" t="n">
        <f aca="false">G75/F75</f>
        <v>0.866666666666667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14</v>
      </c>
      <c r="H76" s="137" t="n">
        <f aca="false">F76-G76</f>
        <v>3</v>
      </c>
      <c r="I76" s="139" t="n">
        <f aca="false">G76/F76</f>
        <v>0.823529411764706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18</v>
      </c>
      <c r="H78" s="137" t="n">
        <f aca="false">F78-G78</f>
        <v>10</v>
      </c>
      <c r="I78" s="139" t="n">
        <f aca="false">G78/F78</f>
        <v>0.642857142857143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9</v>
      </c>
      <c r="H81" s="137" t="n">
        <f aca="false">F81-G81</f>
        <v>1</v>
      </c>
      <c r="I81" s="139" t="n">
        <f aca="false">G81/F81</f>
        <v>0.9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9</v>
      </c>
      <c r="H83" s="137" t="n">
        <f aca="false">F83-G83</f>
        <v>0</v>
      </c>
      <c r="I83" s="139" t="n">
        <f aca="false">G83/F83</f>
        <v>1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1</v>
      </c>
      <c r="P83" s="137" t="n">
        <f aca="false">N83-O83</f>
        <v>1</v>
      </c>
      <c r="Q83" s="139" t="n">
        <f aca="false">O83/N83</f>
        <v>0.5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4</v>
      </c>
      <c r="H84" s="137" t="n">
        <f aca="false">F84-G84</f>
        <v>4</v>
      </c>
      <c r="I84" s="139" t="n">
        <f aca="false">G84/F84</f>
        <v>0.5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165</v>
      </c>
      <c r="H85" s="121" t="n">
        <f aca="false">SUM(H71:H84)</f>
        <v>38</v>
      </c>
      <c r="I85" s="122" t="n">
        <f aca="false">G85/F85</f>
        <v>0.812807881773399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16</v>
      </c>
      <c r="P85" s="121" t="n">
        <f aca="false">SUM(P71:P84)</f>
        <v>13</v>
      </c>
      <c r="Q85" s="122" t="n">
        <f aca="false">O85/N85</f>
        <v>0.551724137931034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838</v>
      </c>
      <c r="H86" s="121" t="n">
        <f aca="false">H37+H53+H70+H85</f>
        <v>130</v>
      </c>
      <c r="I86" s="122" t="n">
        <f aca="false">G86/F86</f>
        <v>0.865702479338843</v>
      </c>
      <c r="J86" s="121" t="n">
        <f aca="false">J37+J53+J70+J85</f>
        <v>58</v>
      </c>
      <c r="K86" s="121" t="n">
        <f aca="false">K37+K53+K70+K85</f>
        <v>24</v>
      </c>
      <c r="L86" s="121" t="n">
        <f aca="false">L37+L53+L70+L85</f>
        <v>34</v>
      </c>
      <c r="M86" s="122" t="n">
        <f aca="false">K86/J86</f>
        <v>0.413793103448276</v>
      </c>
      <c r="N86" s="121" t="n">
        <f aca="false">N37+N53+N70+N85</f>
        <v>172</v>
      </c>
      <c r="O86" s="121" t="n">
        <f aca="false">O37+O53+O70+O85</f>
        <v>80</v>
      </c>
      <c r="P86" s="121" t="n">
        <f aca="false">P37+P53+P70+P85</f>
        <v>93</v>
      </c>
      <c r="Q86" s="122" t="n">
        <f aca="false">O86/N86</f>
        <v>0.465116279069767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161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394</v>
      </c>
      <c r="H96" s="148" t="n">
        <f aca="false">H37</f>
        <v>47</v>
      </c>
      <c r="I96" s="149" t="n">
        <f aca="false">I37</f>
        <v>0.893424036281179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45</v>
      </c>
      <c r="P96" s="148" t="n">
        <f aca="false">P37</f>
        <v>58</v>
      </c>
      <c r="Q96" s="149" t="n">
        <f aca="false">Q37</f>
        <v>0.436893203883495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441</v>
      </c>
      <c r="X96" s="148" t="n">
        <f aca="false">V96-W96</f>
        <v>122</v>
      </c>
      <c r="Y96" s="149" t="n">
        <f aca="false">W96/V96</f>
        <v>0.783303730017762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140</v>
      </c>
      <c r="H97" s="151" t="n">
        <f aca="false">H53</f>
        <v>20</v>
      </c>
      <c r="I97" s="152" t="n">
        <f aca="false">I53</f>
        <v>0.875</v>
      </c>
      <c r="J97" s="151" t="n">
        <f aca="false">J53</f>
        <v>22</v>
      </c>
      <c r="K97" s="151" t="n">
        <f aca="false">K53</f>
        <v>21</v>
      </c>
      <c r="L97" s="151" t="n">
        <f aca="false">L53</f>
        <v>1</v>
      </c>
      <c r="M97" s="152" t="n">
        <f aca="false">M53</f>
        <v>0.954545454545455</v>
      </c>
      <c r="N97" s="151" t="n">
        <f aca="false">N53</f>
        <v>20</v>
      </c>
      <c r="O97" s="151" t="n">
        <f aca="false">O53</f>
        <v>12</v>
      </c>
      <c r="P97" s="151" t="n">
        <f aca="false">P53</f>
        <v>8</v>
      </c>
      <c r="Q97" s="152" t="n">
        <f aca="false">Q53</f>
        <v>0.6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173</v>
      </c>
      <c r="X97" s="148" t="n">
        <f aca="false">V97-W97</f>
        <v>29</v>
      </c>
      <c r="Y97" s="149" t="n">
        <f aca="false">W97/V97</f>
        <v>0.856435643564356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139</v>
      </c>
      <c r="H98" s="154" t="n">
        <f aca="false">H70</f>
        <v>25</v>
      </c>
      <c r="I98" s="155" t="n">
        <f aca="false">I70</f>
        <v>0.847560975609756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7</v>
      </c>
      <c r="P98" s="154" t="n">
        <f aca="false">P70</f>
        <v>14</v>
      </c>
      <c r="Q98" s="155" t="n">
        <f aca="false">Q70</f>
        <v>0.35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149</v>
      </c>
      <c r="X98" s="148" t="n">
        <f aca="false">V98-W98</f>
        <v>40</v>
      </c>
      <c r="Y98" s="149" t="n">
        <f aca="false">W98/V98</f>
        <v>0.788359788359788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165</v>
      </c>
      <c r="H99" s="121" t="n">
        <f aca="false">H85</f>
        <v>38</v>
      </c>
      <c r="I99" s="122" t="n">
        <f aca="false">I85</f>
        <v>0.812807881773399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16</v>
      </c>
      <c r="P99" s="121" t="n">
        <f aca="false">P85</f>
        <v>13</v>
      </c>
      <c r="Q99" s="122" t="n">
        <f aca="false">Q85</f>
        <v>0.551724137931034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181</v>
      </c>
      <c r="X99" s="148" t="n">
        <f aca="false">V99-W99</f>
        <v>66</v>
      </c>
      <c r="Y99" s="149" t="n">
        <f aca="false">W99/V99</f>
        <v>0.732793522267207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838</v>
      </c>
      <c r="H100" s="121" t="n">
        <f aca="false">H86</f>
        <v>130</v>
      </c>
      <c r="I100" s="122" t="n">
        <f aca="false">I86</f>
        <v>0.865702479338843</v>
      </c>
      <c r="J100" s="121" t="n">
        <f aca="false">J86</f>
        <v>58</v>
      </c>
      <c r="K100" s="121" t="n">
        <f aca="false">K86</f>
        <v>24</v>
      </c>
      <c r="L100" s="121" t="n">
        <f aca="false">L86</f>
        <v>34</v>
      </c>
      <c r="M100" s="122" t="n">
        <f aca="false">M86</f>
        <v>0.413793103448276</v>
      </c>
      <c r="N100" s="121" t="n">
        <f aca="false">N86</f>
        <v>172</v>
      </c>
      <c r="O100" s="121" t="n">
        <f aca="false">O86</f>
        <v>80</v>
      </c>
      <c r="P100" s="121" t="n">
        <f aca="false">P86</f>
        <v>93</v>
      </c>
      <c r="Q100" s="122" t="n">
        <f aca="false">Q86</f>
        <v>0.465116279069767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944</v>
      </c>
      <c r="X100" s="148" t="n">
        <f aca="false">V100-W100</f>
        <v>257</v>
      </c>
      <c r="Y100" s="149" t="n">
        <f aca="false">W100/V100</f>
        <v>0.78601165695254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162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862</v>
      </c>
      <c r="M113" s="121"/>
      <c r="N113" s="121"/>
      <c r="O113" s="121" t="n">
        <f aca="false">I113-L113</f>
        <v>164</v>
      </c>
      <c r="P113" s="121"/>
      <c r="Q113" s="121"/>
      <c r="R113" s="160" t="n">
        <f aca="false">L113/I113</f>
        <v>0.840155945419103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82</v>
      </c>
      <c r="M114" s="121"/>
      <c r="N114" s="121"/>
      <c r="O114" s="121" t="n">
        <f aca="false">I114-L114</f>
        <v>93</v>
      </c>
      <c r="P114" s="121"/>
      <c r="Q114" s="121"/>
      <c r="R114" s="160" t="n">
        <f aca="false">L114/I114</f>
        <v>0.468571428571429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944</v>
      </c>
      <c r="M115" s="121"/>
      <c r="N115" s="121"/>
      <c r="O115" s="121" t="n">
        <f aca="false">SUM(O113:O114)</f>
        <v>257</v>
      </c>
      <c r="P115" s="121"/>
      <c r="Q115" s="121"/>
      <c r="R115" s="160" t="n">
        <f aca="false">L115/I115</f>
        <v>0.78601165695254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151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2022</v>
      </c>
      <c r="G121" s="166" t="n">
        <v>829</v>
      </c>
      <c r="H121" s="166" t="n">
        <f aca="false">F121-G121</f>
        <v>1193</v>
      </c>
      <c r="I121" s="167" t="n">
        <f aca="false">G121/F121</f>
        <v>0.409990108803165</v>
      </c>
      <c r="J121" s="166" t="n">
        <v>420</v>
      </c>
      <c r="K121" s="166" t="n">
        <v>103</v>
      </c>
      <c r="L121" s="166" t="n">
        <f aca="false">J121-K121</f>
        <v>317</v>
      </c>
      <c r="M121" s="167" t="n">
        <f aca="false">K121/J121</f>
        <v>0.245238095238095</v>
      </c>
    </row>
    <row r="122" customFormat="false" ht="15" hidden="false" customHeight="false" outlineLevel="0" collapsed="false">
      <c r="E122" s="163" t="s">
        <v>61</v>
      </c>
      <c r="F122" s="166" t="n">
        <v>1622</v>
      </c>
      <c r="G122" s="166" t="n">
        <v>419</v>
      </c>
      <c r="H122" s="166" t="n">
        <f aca="false">F122-G122</f>
        <v>1203</v>
      </c>
      <c r="I122" s="167" t="n">
        <f aca="false">G122/F122</f>
        <v>0.258323057953144</v>
      </c>
      <c r="J122" s="166" t="n">
        <v>430</v>
      </c>
      <c r="K122" s="166" t="n">
        <v>72</v>
      </c>
      <c r="L122" s="166" t="n">
        <f aca="false">J122-K122</f>
        <v>358</v>
      </c>
      <c r="M122" s="167" t="n">
        <f aca="false">K122/J122</f>
        <v>0.167441860465116</v>
      </c>
    </row>
    <row r="123" customFormat="false" ht="15" hidden="false" customHeight="false" outlineLevel="0" collapsed="false">
      <c r="E123" s="163" t="s">
        <v>85</v>
      </c>
      <c r="F123" s="166" t="n">
        <v>1388</v>
      </c>
      <c r="G123" s="166" t="n">
        <v>474</v>
      </c>
      <c r="H123" s="166" t="n">
        <f aca="false">F123-G123</f>
        <v>914</v>
      </c>
      <c r="I123" s="167" t="n">
        <f aca="false">G123/F123</f>
        <v>0.34149855907781</v>
      </c>
      <c r="J123" s="166" t="n">
        <v>347</v>
      </c>
      <c r="K123" s="166" t="n">
        <v>72</v>
      </c>
      <c r="L123" s="166" t="n">
        <f aca="false">J123-K123</f>
        <v>275</v>
      </c>
      <c r="M123" s="167" t="n">
        <f aca="false">K123/J123</f>
        <v>0.207492795389049</v>
      </c>
    </row>
    <row r="124" customFormat="false" ht="15" hidden="false" customHeight="false" outlineLevel="0" collapsed="false">
      <c r="E124" s="163" t="s">
        <v>109</v>
      </c>
      <c r="F124" s="166" t="n">
        <v>1976</v>
      </c>
      <c r="G124" s="166" t="n">
        <v>698</v>
      </c>
      <c r="H124" s="166" t="n">
        <f aca="false">F124-G124</f>
        <v>1278</v>
      </c>
      <c r="I124" s="167" t="n">
        <f aca="false">G124/F124</f>
        <v>0.353238866396761</v>
      </c>
      <c r="J124" s="166" t="n">
        <v>472</v>
      </c>
      <c r="K124" s="166" t="n">
        <v>74</v>
      </c>
      <c r="L124" s="166" t="n">
        <f aca="false">J124-K124</f>
        <v>398</v>
      </c>
      <c r="M124" s="167" t="n">
        <f aca="false">K124/J124</f>
        <v>0.156779661016949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7008</v>
      </c>
      <c r="G125" s="163" t="n">
        <f aca="false">G121+G122+G123+G124</f>
        <v>2420</v>
      </c>
      <c r="H125" s="163" t="n">
        <f aca="false">H121+H122+H123+H124</f>
        <v>4588</v>
      </c>
      <c r="I125" s="168" t="n">
        <f aca="false">G125/F125</f>
        <v>0.345319634703196</v>
      </c>
      <c r="J125" s="163" t="n">
        <f aca="false">J121+J122+J123+J124</f>
        <v>1669</v>
      </c>
      <c r="K125" s="163" t="n">
        <f aca="false">K121+K122+K123+K124</f>
        <v>321</v>
      </c>
      <c r="L125" s="163" t="n">
        <f aca="false">L121+L122+L123+L124</f>
        <v>1348</v>
      </c>
      <c r="M125" s="168" t="n">
        <f aca="false">K125/J125</f>
        <v>0.192330736968244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160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394</v>
      </c>
      <c r="H143" s="171" t="n">
        <f aca="false">F143-G143</f>
        <v>63</v>
      </c>
      <c r="I143" s="172" t="n">
        <f aca="false">G143/F143</f>
        <v>0.862144420131291</v>
      </c>
      <c r="J143" s="173" t="n">
        <f aca="false">F121</f>
        <v>2022</v>
      </c>
      <c r="K143" s="173" t="n">
        <f aca="false">G121</f>
        <v>829</v>
      </c>
      <c r="L143" s="174" t="n">
        <f aca="false">J143-K143</f>
        <v>1193</v>
      </c>
      <c r="M143" s="172" t="n">
        <f aca="false">K143/J143</f>
        <v>0.409990108803165</v>
      </c>
      <c r="N143" s="171" t="n">
        <f aca="false">N96+R96</f>
        <v>106</v>
      </c>
      <c r="O143" s="171" t="n">
        <f aca="false">O96+S96</f>
        <v>47</v>
      </c>
      <c r="P143" s="171" t="n">
        <f aca="false">N143-O143</f>
        <v>59</v>
      </c>
      <c r="Q143" s="172" t="n">
        <f aca="false">O143/N143</f>
        <v>0.443396226415094</v>
      </c>
      <c r="R143" s="173" t="n">
        <f aca="false">J121</f>
        <v>420</v>
      </c>
      <c r="S143" s="173" t="n">
        <f aca="false">K121</f>
        <v>103</v>
      </c>
      <c r="T143" s="174" t="n">
        <f aca="false">R143-S143</f>
        <v>317</v>
      </c>
      <c r="U143" s="172" t="n">
        <f aca="false">S143/R143</f>
        <v>0.245238095238095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161</v>
      </c>
      <c r="H144" s="176" t="n">
        <f aca="false">F144-G144</f>
        <v>21</v>
      </c>
      <c r="I144" s="177" t="n">
        <f aca="false">G144/F144</f>
        <v>0.884615384615385</v>
      </c>
      <c r="J144" s="178" t="n">
        <f aca="false">F122</f>
        <v>1622</v>
      </c>
      <c r="K144" s="178" t="n">
        <f aca="false">G122</f>
        <v>419</v>
      </c>
      <c r="L144" s="179" t="n">
        <f aca="false">J144-K144</f>
        <v>1203</v>
      </c>
      <c r="M144" s="177" t="n">
        <f aca="false">K144/J144</f>
        <v>0.258323057953144</v>
      </c>
      <c r="N144" s="176" t="n">
        <f aca="false">N97+R97</f>
        <v>20</v>
      </c>
      <c r="O144" s="176" t="n">
        <f aca="false">O97+S97</f>
        <v>12</v>
      </c>
      <c r="P144" s="176" t="n">
        <f aca="false">N144-O144</f>
        <v>8</v>
      </c>
      <c r="Q144" s="177" t="n">
        <f aca="false">O144/N144</f>
        <v>0.6</v>
      </c>
      <c r="R144" s="178" t="n">
        <f aca="false">J122</f>
        <v>430</v>
      </c>
      <c r="S144" s="178" t="n">
        <f aca="false">K122</f>
        <v>72</v>
      </c>
      <c r="T144" s="179" t="n">
        <f aca="false">R144-S144</f>
        <v>358</v>
      </c>
      <c r="U144" s="177" t="n">
        <f aca="false">S144/R144</f>
        <v>0.167441860465116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142</v>
      </c>
      <c r="H145" s="181" t="n">
        <f aca="false">F145-G145</f>
        <v>27</v>
      </c>
      <c r="I145" s="182" t="n">
        <f aca="false">G145/F145</f>
        <v>0.840236686390533</v>
      </c>
      <c r="J145" s="183" t="n">
        <f aca="false">F123</f>
        <v>1388</v>
      </c>
      <c r="K145" s="183" t="n">
        <f aca="false">G123</f>
        <v>474</v>
      </c>
      <c r="L145" s="184" t="n">
        <f aca="false">J145-K145</f>
        <v>914</v>
      </c>
      <c r="M145" s="182" t="n">
        <f aca="false">K145/J145</f>
        <v>0.34149855907781</v>
      </c>
      <c r="N145" s="181" t="n">
        <f aca="false">N98+R98</f>
        <v>20</v>
      </c>
      <c r="O145" s="181" t="n">
        <f aca="false">O98+S98</f>
        <v>7</v>
      </c>
      <c r="P145" s="181" t="n">
        <f aca="false">N145-O145</f>
        <v>13</v>
      </c>
      <c r="Q145" s="182" t="n">
        <f aca="false">O145/N145</f>
        <v>0.35</v>
      </c>
      <c r="R145" s="183" t="n">
        <f aca="false">J123</f>
        <v>347</v>
      </c>
      <c r="S145" s="183" t="n">
        <f aca="false">K123</f>
        <v>72</v>
      </c>
      <c r="T145" s="184" t="n">
        <f aca="false">R145-S145</f>
        <v>275</v>
      </c>
      <c r="U145" s="182" t="n">
        <f aca="false">S145/R145</f>
        <v>0.207492795389049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165</v>
      </c>
      <c r="H146" s="186" t="n">
        <f aca="false">F146-G146</f>
        <v>53</v>
      </c>
      <c r="I146" s="187" t="n">
        <f aca="false">G146/F146</f>
        <v>0.756880733944954</v>
      </c>
      <c r="J146" s="188" t="n">
        <f aca="false">F124</f>
        <v>1976</v>
      </c>
      <c r="K146" s="188" t="n">
        <f aca="false">G124</f>
        <v>698</v>
      </c>
      <c r="L146" s="189" t="n">
        <f aca="false">J146-K146</f>
        <v>1278</v>
      </c>
      <c r="M146" s="187" t="n">
        <f aca="false">K146/J146</f>
        <v>0.353238866396761</v>
      </c>
      <c r="N146" s="186" t="n">
        <f aca="false">N99+R99</f>
        <v>29</v>
      </c>
      <c r="O146" s="186" t="n">
        <f aca="false">O99+S99</f>
        <v>16</v>
      </c>
      <c r="P146" s="186" t="n">
        <f aca="false">N146-O146</f>
        <v>13</v>
      </c>
      <c r="Q146" s="187" t="n">
        <f aca="false">O146/N146</f>
        <v>0.551724137931034</v>
      </c>
      <c r="R146" s="188" t="n">
        <f aca="false">J124</f>
        <v>472</v>
      </c>
      <c r="S146" s="188" t="n">
        <f aca="false">K124</f>
        <v>74</v>
      </c>
      <c r="T146" s="189" t="n">
        <f aca="false">R146-S146</f>
        <v>398</v>
      </c>
      <c r="U146" s="187" t="n">
        <f aca="false">S146/R146</f>
        <v>0.156779661016949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862</v>
      </c>
      <c r="H147" s="190" t="n">
        <f aca="false">F147-G147</f>
        <v>164</v>
      </c>
      <c r="I147" s="191" t="n">
        <f aca="false">G147/F147</f>
        <v>0.840155945419103</v>
      </c>
      <c r="J147" s="192" t="n">
        <f aca="false">F125</f>
        <v>7008</v>
      </c>
      <c r="K147" s="192" t="n">
        <f aca="false">G125</f>
        <v>2420</v>
      </c>
      <c r="L147" s="193" t="n">
        <f aca="false">J147-K147</f>
        <v>4588</v>
      </c>
      <c r="M147" s="191" t="n">
        <f aca="false">K147/J147</f>
        <v>0.345319634703196</v>
      </c>
      <c r="N147" s="190" t="n">
        <f aca="false">N100+R100</f>
        <v>175</v>
      </c>
      <c r="O147" s="190" t="n">
        <f aca="false">O100+S100</f>
        <v>82</v>
      </c>
      <c r="P147" s="190" t="n">
        <f aca="false">N147-O147</f>
        <v>93</v>
      </c>
      <c r="Q147" s="191" t="n">
        <f aca="false">O147/N147</f>
        <v>0.468571428571429</v>
      </c>
      <c r="R147" s="192" t="n">
        <f aca="false">J125</f>
        <v>1669</v>
      </c>
      <c r="S147" s="192" t="n">
        <f aca="false">K125</f>
        <v>321</v>
      </c>
      <c r="T147" s="193" t="n">
        <f aca="false">R147-S147</f>
        <v>1348</v>
      </c>
      <c r="U147" s="191" t="n">
        <f aca="false">S147/R147</f>
        <v>0.192330736968244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selection pane="topLeft" activeCell="O23" activeCellId="0" sqref="O23"/>
    </sheetView>
  </sheetViews>
  <sheetFormatPr defaultColWidth="11.6054687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true" hidden="false" outlineLevel="0" max="28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243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9</v>
      </c>
      <c r="P10" s="117" t="n">
        <f aca="false">N10-O10</f>
        <v>1</v>
      </c>
      <c r="Q10" s="119" t="n">
        <f aca="false">O10/N10</f>
        <v>0.9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44</v>
      </c>
      <c r="H11" s="117" t="n">
        <f aca="false">F11-G11</f>
        <v>1</v>
      </c>
      <c r="I11" s="119" t="n">
        <f aca="false">G11/F11</f>
        <v>0.977777777777778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1</v>
      </c>
      <c r="P12" s="117" t="n">
        <f aca="false">N12-O12</f>
        <v>24</v>
      </c>
      <c r="Q12" s="119" t="n">
        <f aca="false">O12/N12</f>
        <v>0.04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18</v>
      </c>
      <c r="H16" s="117" t="n">
        <f aca="false">F16-G16</f>
        <v>10</v>
      </c>
      <c r="I16" s="119" t="n">
        <f aca="false">G16/F16</f>
        <v>0.642857142857143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30</v>
      </c>
      <c r="H17" s="117" t="n">
        <f aca="false">F17-G17</f>
        <v>0</v>
      </c>
      <c r="I17" s="119" t="n">
        <f aca="false">G17/F17</f>
        <v>1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33</v>
      </c>
      <c r="P18" s="117" t="n">
        <f aca="false">N18-O18</f>
        <v>1</v>
      </c>
      <c r="Q18" s="119" t="n">
        <f aca="false">O18/N18</f>
        <v>0.970588235294118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0</v>
      </c>
      <c r="P23" s="117" t="n">
        <f aca="false">N23-O23</f>
        <v>8</v>
      </c>
      <c r="Q23" s="119" t="n">
        <f aca="false">O23/N23</f>
        <v>0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/>
      <c r="P25" s="117" t="n">
        <f aca="false">N25-O25</f>
        <v>3</v>
      </c>
      <c r="Q25" s="119" t="n">
        <f aca="false">O25/N25</f>
        <v>0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7</v>
      </c>
      <c r="L30" s="117" t="n">
        <f aca="false">J30-K30</f>
        <v>1</v>
      </c>
      <c r="M30" s="119" t="n">
        <f aca="false">K30/J30</f>
        <v>0.875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 t="n">
        <v>1</v>
      </c>
      <c r="L31" s="117" t="n">
        <f aca="false">J31-K31</f>
        <v>0</v>
      </c>
      <c r="M31" s="119" t="n">
        <f aca="false">K31/J31</f>
        <v>1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2</v>
      </c>
      <c r="H33" s="117" t="n">
        <f aca="false">F33-G33</f>
        <v>7</v>
      </c>
      <c r="I33" s="119" t="n">
        <f aca="false">G33/F33</f>
        <v>0.222222222222222</v>
      </c>
      <c r="J33" s="120"/>
      <c r="K33" s="118"/>
      <c r="L33" s="117"/>
      <c r="M33" s="119" t="n">
        <v>0.04</v>
      </c>
      <c r="N33" s="117" t="n">
        <v>4</v>
      </c>
      <c r="O33" s="118" t="n">
        <v>3</v>
      </c>
      <c r="P33" s="117" t="n">
        <f aca="false">N33-O33</f>
        <v>1</v>
      </c>
      <c r="Q33" s="119" t="n">
        <f aca="false">O33/N33</f>
        <v>0.75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5</v>
      </c>
      <c r="H34" s="117" t="n">
        <f aca="false">F34-G34</f>
        <v>1</v>
      </c>
      <c r="I34" s="119" t="n">
        <f aca="false">G34/F34</f>
        <v>0.833333333333333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406</v>
      </c>
      <c r="H37" s="121" t="n">
        <f aca="false">F37-G37</f>
        <v>35</v>
      </c>
      <c r="I37" s="122" t="n">
        <f aca="false">G37/F37</f>
        <v>0.920634920634921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61</v>
      </c>
      <c r="P37" s="121" t="n">
        <f aca="false">SUM(P7:P36)</f>
        <v>42</v>
      </c>
      <c r="Q37" s="122" t="n">
        <f aca="false">O37/N37</f>
        <v>0.592233009708738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1</v>
      </c>
      <c r="P38" s="125" t="n">
        <f aca="false">N38-O38</f>
        <v>6</v>
      </c>
      <c r="Q38" s="127" t="n">
        <f aca="false">O38/N38</f>
        <v>0.142857142857143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9</v>
      </c>
      <c r="H40" s="125" t="n">
        <f aca="false">F40-G40</f>
        <v>1</v>
      </c>
      <c r="I40" s="127" t="n">
        <f aca="false">G40/F40</f>
        <v>0.9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0</v>
      </c>
      <c r="P45" s="125" t="n">
        <f aca="false">N45-O45</f>
        <v>1</v>
      </c>
      <c r="Q45" s="127" t="n">
        <f aca="false">O45/N45</f>
        <v>0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13</v>
      </c>
      <c r="L48" s="125" t="n">
        <f aca="false">J48-K48</f>
        <v>1</v>
      </c>
      <c r="M48" s="127" t="n">
        <f aca="false">K48/J48</f>
        <v>0.928571428571429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0</v>
      </c>
      <c r="P49" s="125" t="n">
        <f aca="false">N49-O49</f>
        <v>2</v>
      </c>
      <c r="Q49" s="127" t="n">
        <f aca="false">O49/N49</f>
        <v>0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4</v>
      </c>
      <c r="P50" s="125" t="n">
        <f aca="false">N50-O50</f>
        <v>1</v>
      </c>
      <c r="Q50" s="127" t="n">
        <f aca="false">O50/N50</f>
        <v>0.8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5</v>
      </c>
      <c r="H51" s="125" t="n">
        <f aca="false">F51-G51</f>
        <v>0</v>
      </c>
      <c r="I51" s="127" t="n">
        <f aca="false">G51/F51</f>
        <v>1</v>
      </c>
      <c r="J51" s="128" t="n">
        <v>1</v>
      </c>
      <c r="K51" s="126" t="n">
        <v>1</v>
      </c>
      <c r="L51" s="125" t="n">
        <f aca="false">J51-K51</f>
        <v>0</v>
      </c>
      <c r="M51" s="127" t="n">
        <f aca="false">K51/J51</f>
        <v>1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141</v>
      </c>
      <c r="H53" s="121" t="n">
        <f aca="false">SUM(H38:H52)</f>
        <v>19</v>
      </c>
      <c r="I53" s="122" t="n">
        <f aca="false">G53/F53</f>
        <v>0.88125</v>
      </c>
      <c r="J53" s="121" t="n">
        <f aca="false">SUM(J38:J52)</f>
        <v>22</v>
      </c>
      <c r="K53" s="121" t="n">
        <f aca="false">SUM(K38:K52)</f>
        <v>19</v>
      </c>
      <c r="L53" s="121" t="n">
        <f aca="false">SUM(L38:L52)</f>
        <v>3</v>
      </c>
      <c r="M53" s="122" t="n">
        <f aca="false">K53/J53</f>
        <v>0.863636363636364</v>
      </c>
      <c r="N53" s="121" t="n">
        <f aca="false">SUM(N38:N52)</f>
        <v>20</v>
      </c>
      <c r="O53" s="121" t="n">
        <f aca="false">SUM(O38:O52)</f>
        <v>8</v>
      </c>
      <c r="P53" s="121" t="n">
        <f aca="false">N53-O53</f>
        <v>12</v>
      </c>
      <c r="Q53" s="122" t="n">
        <f aca="false">O53/N53</f>
        <v>0.4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9</v>
      </c>
      <c r="H57" s="130" t="n">
        <f aca="false">F57-G57</f>
        <v>1</v>
      </c>
      <c r="I57" s="132" t="n">
        <f aca="false">G57/F57</f>
        <v>0.9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9</v>
      </c>
      <c r="H58" s="130" t="n">
        <f aca="false">F58-G58</f>
        <v>1</v>
      </c>
      <c r="I58" s="132" t="n">
        <f aca="false">G58/F58</f>
        <v>0.9</v>
      </c>
      <c r="J58" s="130"/>
      <c r="K58" s="131"/>
      <c r="L58" s="130"/>
      <c r="M58" s="132"/>
      <c r="N58" s="130" t="n">
        <v>2</v>
      </c>
      <c r="O58" s="131" t="n">
        <v>1</v>
      </c>
      <c r="P58" s="130" t="n">
        <f aca="false">N58-O58</f>
        <v>1</v>
      </c>
      <c r="Q58" s="132" t="n">
        <f aca="false">O58/N58</f>
        <v>0.5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10</v>
      </c>
      <c r="H59" s="130" t="n">
        <f aca="false">F59-G59</f>
        <v>4</v>
      </c>
      <c r="I59" s="132" t="n">
        <f aca="false">G59/F59</f>
        <v>0.714285714285714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8</v>
      </c>
      <c r="H60" s="130" t="n">
        <f aca="false">F60-G60</f>
        <v>0</v>
      </c>
      <c r="I60" s="132" t="n">
        <f aca="false">G60/F60</f>
        <v>1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1</v>
      </c>
      <c r="L61" s="130" t="n">
        <f aca="false">J61-K61</f>
        <v>1</v>
      </c>
      <c r="M61" s="132" t="n">
        <f aca="false">K61/J61</f>
        <v>0.5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1</v>
      </c>
      <c r="P62" s="130" t="n">
        <f aca="false">N62-O62</f>
        <v>0</v>
      </c>
      <c r="Q62" s="132" t="n">
        <f aca="false">O62/N62</f>
        <v>1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5</v>
      </c>
      <c r="P65" s="130" t="n">
        <f aca="false">N65-O65</f>
        <v>1</v>
      </c>
      <c r="Q65" s="132" t="n">
        <f aca="false">O65/N65</f>
        <v>0.833333333333333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16</v>
      </c>
      <c r="H66" s="130" t="n">
        <f aca="false">F66-G66</f>
        <v>3</v>
      </c>
      <c r="I66" s="132" t="n">
        <f aca="false">G66/F66</f>
        <v>0.842105263157895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2</v>
      </c>
      <c r="P68" s="130" t="n">
        <f aca="false">N68-O68</f>
        <v>0</v>
      </c>
      <c r="Q68" s="132" t="n">
        <f aca="false">O68/N68</f>
        <v>1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151</v>
      </c>
      <c r="H70" s="121" t="n">
        <f aca="false">SUM(H54:H69)</f>
        <v>13</v>
      </c>
      <c r="I70" s="122" t="n">
        <f aca="false">G70/F70</f>
        <v>0.920731707317073</v>
      </c>
      <c r="J70" s="121" t="n">
        <f aca="false">SUM(J54:J69)</f>
        <v>5</v>
      </c>
      <c r="K70" s="121" t="n">
        <f aca="false">SUM(K54:K69)</f>
        <v>4</v>
      </c>
      <c r="L70" s="121" t="n">
        <f aca="false">J70-K70</f>
        <v>1</v>
      </c>
      <c r="M70" s="122" t="n">
        <f aca="false">K70/J70</f>
        <v>0.8</v>
      </c>
      <c r="N70" s="121" t="n">
        <f aca="false">SUM(N54:N69)</f>
        <v>20</v>
      </c>
      <c r="O70" s="121" t="n">
        <f aca="false">SUM(O54:O69)</f>
        <v>13</v>
      </c>
      <c r="P70" s="121" t="n">
        <f aca="false">SUM(P54:P69)</f>
        <v>8</v>
      </c>
      <c r="Q70" s="122" t="n">
        <f aca="false">O70/N70</f>
        <v>0.65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6</v>
      </c>
      <c r="H73" s="137" t="n">
        <f aca="false">F73-G73</f>
        <v>-1</v>
      </c>
      <c r="I73" s="139" t="n">
        <f aca="false">G73/F73</f>
        <v>1.2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55</v>
      </c>
      <c r="H74" s="137" t="n">
        <f aca="false">F74-G74</f>
        <v>8</v>
      </c>
      <c r="I74" s="139" t="n">
        <f aca="false">G74/F74</f>
        <v>0.873015873015873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 t="n">
        <v>2</v>
      </c>
      <c r="L75" s="137" t="n">
        <f aca="false">J75-K75</f>
        <v>0</v>
      </c>
      <c r="M75" s="139" t="n">
        <f aca="false">K75/J75</f>
        <v>1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17</v>
      </c>
      <c r="H78" s="137" t="n">
        <f aca="false">F78-G78</f>
        <v>11</v>
      </c>
      <c r="I78" s="139" t="n">
        <f aca="false">G78/F78</f>
        <v>0.607142857142857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4</v>
      </c>
      <c r="P78" s="137" t="n">
        <f aca="false">N78-O78</f>
        <v>3</v>
      </c>
      <c r="Q78" s="139" t="n">
        <f aca="false">O78/N78</f>
        <v>0.571428571428571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5</v>
      </c>
      <c r="H80" s="137" t="n">
        <f aca="false">F80-G80</f>
        <v>5</v>
      </c>
      <c r="I80" s="139" t="n">
        <f aca="false">G80/F80</f>
        <v>0.5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9</v>
      </c>
      <c r="H81" s="137" t="n">
        <f aca="false">F81-G81</f>
        <v>1</v>
      </c>
      <c r="I81" s="139" t="n">
        <f aca="false">G81/F81</f>
        <v>0.9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7</v>
      </c>
      <c r="H83" s="137" t="n">
        <f aca="false">F83-G83</f>
        <v>2</v>
      </c>
      <c r="I83" s="139" t="n">
        <f aca="false">G83/F83</f>
        <v>0.777777777777778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2</v>
      </c>
      <c r="P83" s="137" t="n">
        <f aca="false">N83-O83</f>
        <v>0</v>
      </c>
      <c r="Q83" s="139" t="n">
        <f aca="false">O83/N83</f>
        <v>1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6</v>
      </c>
      <c r="H84" s="137" t="n">
        <f aca="false">F84-G84</f>
        <v>2</v>
      </c>
      <c r="I84" s="139" t="n">
        <f aca="false">G84/F84</f>
        <v>0.75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0</v>
      </c>
      <c r="P84" s="137" t="n">
        <f aca="false">N84-O84</f>
        <v>2</v>
      </c>
      <c r="Q84" s="139" t="n">
        <f aca="false">O84/N84</f>
        <v>0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164</v>
      </c>
      <c r="H85" s="121" t="n">
        <f aca="false">SUM(H71:H84)</f>
        <v>39</v>
      </c>
      <c r="I85" s="122" t="n">
        <f aca="false">G85/F85</f>
        <v>0.807881773399015</v>
      </c>
      <c r="J85" s="121" t="n">
        <f aca="false">SUM(J71:J84)</f>
        <v>15</v>
      </c>
      <c r="K85" s="121" t="n">
        <f aca="false">SUM(K71:K84)</f>
        <v>2</v>
      </c>
      <c r="L85" s="121" t="n">
        <f aca="false">J85-K85</f>
        <v>13</v>
      </c>
      <c r="M85" s="122" t="n">
        <f aca="false">K85/J85</f>
        <v>0.133333333333333</v>
      </c>
      <c r="N85" s="121" t="n">
        <f aca="false">SUM(N71:N84)</f>
        <v>29</v>
      </c>
      <c r="O85" s="121" t="n">
        <f aca="false">SUM(O71:O84)</f>
        <v>13</v>
      </c>
      <c r="P85" s="121" t="n">
        <f aca="false">SUM(P71:P84)</f>
        <v>16</v>
      </c>
      <c r="Q85" s="122" t="n">
        <f aca="false">O85/N85</f>
        <v>0.448275862068966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862</v>
      </c>
      <c r="H86" s="121" t="n">
        <f aca="false">H37+H53+H70+H85</f>
        <v>106</v>
      </c>
      <c r="I86" s="122" t="n">
        <f aca="false">G86/F86</f>
        <v>0.890495867768595</v>
      </c>
      <c r="J86" s="121" t="n">
        <f aca="false">J37+J53+J70+J85</f>
        <v>58</v>
      </c>
      <c r="K86" s="121" t="n">
        <f aca="false">K37+K53+K70+K85</f>
        <v>25</v>
      </c>
      <c r="L86" s="121" t="n">
        <f aca="false">L37+L53+L70+L85</f>
        <v>33</v>
      </c>
      <c r="M86" s="122" t="n">
        <f aca="false">K86/J86</f>
        <v>0.431034482758621</v>
      </c>
      <c r="N86" s="121" t="n">
        <f aca="false">N37+N53+N70+N85</f>
        <v>172</v>
      </c>
      <c r="O86" s="121" t="n">
        <f aca="false">O37+O53+O70+O85</f>
        <v>95</v>
      </c>
      <c r="P86" s="121" t="n">
        <f aca="false">P37+P53+P70+P85</f>
        <v>78</v>
      </c>
      <c r="Q86" s="122" t="n">
        <f aca="false">O86/N86</f>
        <v>0.552325581395349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244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406</v>
      </c>
      <c r="H96" s="148" t="n">
        <f aca="false">H37</f>
        <v>35</v>
      </c>
      <c r="I96" s="149" t="n">
        <f aca="false">I37</f>
        <v>0.920634920634921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61</v>
      </c>
      <c r="P96" s="148" t="n">
        <f aca="false">P37</f>
        <v>42</v>
      </c>
      <c r="Q96" s="149" t="n">
        <f aca="false">Q37</f>
        <v>0.592233009708738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469</v>
      </c>
      <c r="X96" s="148" t="n">
        <f aca="false">V96-W96</f>
        <v>94</v>
      </c>
      <c r="Y96" s="149" t="n">
        <f aca="false">W96/V96</f>
        <v>0.83303730017762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141</v>
      </c>
      <c r="H97" s="151" t="n">
        <f aca="false">H53</f>
        <v>19</v>
      </c>
      <c r="I97" s="152" t="n">
        <f aca="false">I53</f>
        <v>0.88125</v>
      </c>
      <c r="J97" s="151" t="n">
        <f aca="false">J53</f>
        <v>22</v>
      </c>
      <c r="K97" s="151" t="n">
        <f aca="false">K53</f>
        <v>19</v>
      </c>
      <c r="L97" s="151" t="n">
        <f aca="false">L53</f>
        <v>3</v>
      </c>
      <c r="M97" s="152" t="n">
        <f aca="false">M53</f>
        <v>0.863636363636364</v>
      </c>
      <c r="N97" s="151" t="n">
        <f aca="false">N53</f>
        <v>20</v>
      </c>
      <c r="O97" s="151" t="n">
        <f aca="false">O53</f>
        <v>8</v>
      </c>
      <c r="P97" s="151" t="n">
        <f aca="false">P53</f>
        <v>12</v>
      </c>
      <c r="Q97" s="152" t="n">
        <f aca="false">Q53</f>
        <v>0.4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168</v>
      </c>
      <c r="X97" s="148" t="n">
        <f aca="false">V97-W97</f>
        <v>34</v>
      </c>
      <c r="Y97" s="149" t="n">
        <f aca="false">W97/V97</f>
        <v>0.831683168316832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151</v>
      </c>
      <c r="H98" s="154" t="n">
        <f aca="false">H70</f>
        <v>13</v>
      </c>
      <c r="I98" s="155" t="n">
        <f aca="false">I70</f>
        <v>0.920731707317073</v>
      </c>
      <c r="J98" s="154" t="n">
        <f aca="false">J70</f>
        <v>5</v>
      </c>
      <c r="K98" s="154" t="n">
        <f aca="false">K70</f>
        <v>4</v>
      </c>
      <c r="L98" s="154" t="n">
        <f aca="false">L70</f>
        <v>1</v>
      </c>
      <c r="M98" s="155" t="n">
        <f aca="false">M70</f>
        <v>0.8</v>
      </c>
      <c r="N98" s="154" t="n">
        <f aca="false">N70</f>
        <v>20</v>
      </c>
      <c r="O98" s="154" t="n">
        <f aca="false">O70</f>
        <v>13</v>
      </c>
      <c r="P98" s="154" t="n">
        <f aca="false">P70</f>
        <v>8</v>
      </c>
      <c r="Q98" s="155" t="n">
        <f aca="false">Q70</f>
        <v>0.65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168</v>
      </c>
      <c r="X98" s="148" t="n">
        <f aca="false">V98-W98</f>
        <v>21</v>
      </c>
      <c r="Y98" s="149" t="n">
        <f aca="false">W98/V98</f>
        <v>0.888888888888889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164</v>
      </c>
      <c r="H99" s="121" t="n">
        <f aca="false">H85</f>
        <v>39</v>
      </c>
      <c r="I99" s="122" t="n">
        <f aca="false">I85</f>
        <v>0.807881773399015</v>
      </c>
      <c r="J99" s="121" t="n">
        <f aca="false">J85</f>
        <v>15</v>
      </c>
      <c r="K99" s="121" t="n">
        <f aca="false">K85</f>
        <v>2</v>
      </c>
      <c r="L99" s="121" t="n">
        <f aca="false">L85</f>
        <v>13</v>
      </c>
      <c r="M99" s="122" t="n">
        <f aca="false">M85</f>
        <v>0.133333333333333</v>
      </c>
      <c r="N99" s="121" t="n">
        <f aca="false">N85</f>
        <v>29</v>
      </c>
      <c r="O99" s="121" t="n">
        <f aca="false">O85</f>
        <v>13</v>
      </c>
      <c r="P99" s="121" t="n">
        <f aca="false">P85</f>
        <v>16</v>
      </c>
      <c r="Q99" s="122" t="n">
        <f aca="false">Q85</f>
        <v>0.448275862068966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179</v>
      </c>
      <c r="X99" s="148" t="n">
        <f aca="false">V99-W99</f>
        <v>68</v>
      </c>
      <c r="Y99" s="149" t="n">
        <f aca="false">W99/V99</f>
        <v>0.724696356275304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862</v>
      </c>
      <c r="H100" s="121" t="n">
        <f aca="false">H86</f>
        <v>106</v>
      </c>
      <c r="I100" s="122" t="n">
        <f aca="false">I86</f>
        <v>0.890495867768595</v>
      </c>
      <c r="J100" s="121" t="n">
        <f aca="false">J86</f>
        <v>58</v>
      </c>
      <c r="K100" s="121" t="n">
        <f aca="false">K86</f>
        <v>25</v>
      </c>
      <c r="L100" s="121" t="n">
        <f aca="false">L86</f>
        <v>33</v>
      </c>
      <c r="M100" s="122" t="n">
        <f aca="false">M86</f>
        <v>0.431034482758621</v>
      </c>
      <c r="N100" s="121" t="n">
        <f aca="false">N86</f>
        <v>172</v>
      </c>
      <c r="O100" s="121" t="n">
        <f aca="false">O86</f>
        <v>95</v>
      </c>
      <c r="P100" s="121" t="n">
        <f aca="false">P86</f>
        <v>78</v>
      </c>
      <c r="Q100" s="122" t="n">
        <f aca="false">Q86</f>
        <v>0.552325581395349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984</v>
      </c>
      <c r="X100" s="148" t="n">
        <f aca="false">V100-W100</f>
        <v>217</v>
      </c>
      <c r="Y100" s="149" t="n">
        <f aca="false">W100/V100</f>
        <v>0.819317235636969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9" hidden="false" customHeight="true" outlineLevel="0" collapsed="false">
      <c r="E111" s="156" t="s">
        <v>245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887</v>
      </c>
      <c r="M113" s="121"/>
      <c r="N113" s="121"/>
      <c r="O113" s="121" t="n">
        <f aca="false">I113-L113</f>
        <v>139</v>
      </c>
      <c r="P113" s="121"/>
      <c r="Q113" s="121"/>
      <c r="R113" s="160" t="n">
        <f aca="false">L113/I113</f>
        <v>0.864522417153996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97</v>
      </c>
      <c r="M114" s="121"/>
      <c r="N114" s="121"/>
      <c r="O114" s="121" t="n">
        <f aca="false">I114-L114</f>
        <v>78</v>
      </c>
      <c r="P114" s="121"/>
      <c r="Q114" s="121"/>
      <c r="R114" s="160" t="n">
        <f aca="false">L114/I114</f>
        <v>0.554285714285714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984</v>
      </c>
      <c r="M115" s="121"/>
      <c r="N115" s="121"/>
      <c r="O115" s="121" t="n">
        <f aca="false">SUM(O113:O114)</f>
        <v>217</v>
      </c>
      <c r="P115" s="121"/>
      <c r="Q115" s="121"/>
      <c r="R115" s="160" t="n">
        <f aca="false">L115/I115</f>
        <v>0.819317235636969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2028</v>
      </c>
      <c r="G121" s="166" t="n">
        <v>816</v>
      </c>
      <c r="H121" s="166" t="n">
        <f aca="false">F121-G121</f>
        <v>1212</v>
      </c>
      <c r="I121" s="167" t="n">
        <f aca="false">G121/F121</f>
        <v>0.402366863905325</v>
      </c>
      <c r="J121" s="166" t="n">
        <v>412</v>
      </c>
      <c r="K121" s="166" t="n">
        <v>101</v>
      </c>
      <c r="L121" s="166" t="n">
        <f aca="false">J121-K121</f>
        <v>311</v>
      </c>
      <c r="M121" s="167" t="n">
        <f aca="false">K121/J121</f>
        <v>0.245145631067961</v>
      </c>
    </row>
    <row r="122" customFormat="false" ht="15" hidden="false" customHeight="false" outlineLevel="0" collapsed="false">
      <c r="E122" s="163" t="s">
        <v>61</v>
      </c>
      <c r="F122" s="166" t="n">
        <v>1535</v>
      </c>
      <c r="G122" s="166" t="n">
        <v>421</v>
      </c>
      <c r="H122" s="166" t="n">
        <f aca="false">F122-G122</f>
        <v>1114</v>
      </c>
      <c r="I122" s="167" t="n">
        <f aca="false">G122/F122</f>
        <v>0.274267100977199</v>
      </c>
      <c r="J122" s="166" t="n">
        <v>405</v>
      </c>
      <c r="K122" s="166" t="n">
        <v>94</v>
      </c>
      <c r="L122" s="166" t="n">
        <f aca="false">J122-K122</f>
        <v>311</v>
      </c>
      <c r="M122" s="167" t="n">
        <f aca="false">K122/J122</f>
        <v>0.232098765432099</v>
      </c>
    </row>
    <row r="123" customFormat="false" ht="15" hidden="false" customHeight="false" outlineLevel="0" collapsed="false">
      <c r="E123" s="163" t="s">
        <v>85</v>
      </c>
      <c r="F123" s="166" t="n">
        <v>1372</v>
      </c>
      <c r="G123" s="166" t="n">
        <v>474</v>
      </c>
      <c r="H123" s="166" t="n">
        <f aca="false">F123-G123</f>
        <v>898</v>
      </c>
      <c r="I123" s="167" t="n">
        <f aca="false">G123/F123</f>
        <v>0.345481049562682</v>
      </c>
      <c r="J123" s="166" t="n">
        <v>339</v>
      </c>
      <c r="K123" s="166" t="n">
        <v>81</v>
      </c>
      <c r="L123" s="166" t="n">
        <f aca="false">J123-K123</f>
        <v>258</v>
      </c>
      <c r="M123" s="167" t="n">
        <f aca="false">K123/J123</f>
        <v>0.238938053097345</v>
      </c>
    </row>
    <row r="124" customFormat="false" ht="15" hidden="false" customHeight="false" outlineLevel="0" collapsed="false">
      <c r="E124" s="163" t="s">
        <v>109</v>
      </c>
      <c r="F124" s="166" t="n">
        <v>1896</v>
      </c>
      <c r="G124" s="166" t="n">
        <v>724</v>
      </c>
      <c r="H124" s="166" t="n">
        <f aca="false">F124-G124</f>
        <v>1172</v>
      </c>
      <c r="I124" s="167" t="n">
        <f aca="false">G124/F124</f>
        <v>0.381856540084388</v>
      </c>
      <c r="J124" s="166" t="n">
        <v>438</v>
      </c>
      <c r="K124" s="166" t="n">
        <v>71</v>
      </c>
      <c r="L124" s="166" t="n">
        <f aca="false">J124-K124</f>
        <v>367</v>
      </c>
      <c r="M124" s="167" t="n">
        <f aca="false">K124/J124</f>
        <v>0.162100456621005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6831</v>
      </c>
      <c r="G125" s="163" t="n">
        <f aca="false">G121+G122+G123+G124</f>
        <v>2435</v>
      </c>
      <c r="H125" s="163" t="n">
        <f aca="false">H121+H122+H123+H124</f>
        <v>4396</v>
      </c>
      <c r="I125" s="168" t="n">
        <f aca="false">G125/F125</f>
        <v>0.356463182550139</v>
      </c>
      <c r="J125" s="163" t="n">
        <f aca="false">J121+J122+J123+J124</f>
        <v>1594</v>
      </c>
      <c r="K125" s="163" t="n">
        <f aca="false">K121+K122+K123+K124</f>
        <v>347</v>
      </c>
      <c r="L125" s="163" t="n">
        <f aca="false">L121+L122+L123+L124</f>
        <v>1247</v>
      </c>
      <c r="M125" s="168" t="n">
        <f aca="false">K125/J125</f>
        <v>0.217691342534504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243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406</v>
      </c>
      <c r="H143" s="171" t="n">
        <f aca="false">F143-G143</f>
        <v>51</v>
      </c>
      <c r="I143" s="172" t="n">
        <f aca="false">G143/F143</f>
        <v>0.888402625820569</v>
      </c>
      <c r="J143" s="173" t="n">
        <f aca="false">F121</f>
        <v>2028</v>
      </c>
      <c r="K143" s="173" t="n">
        <f aca="false">G121</f>
        <v>816</v>
      </c>
      <c r="L143" s="174" t="n">
        <f aca="false">J143-K143</f>
        <v>1212</v>
      </c>
      <c r="M143" s="172" t="n">
        <f aca="false">K143/J143</f>
        <v>0.402366863905325</v>
      </c>
      <c r="N143" s="171" t="n">
        <f aca="false">N96+R96</f>
        <v>106</v>
      </c>
      <c r="O143" s="171" t="n">
        <f aca="false">O96+S96</f>
        <v>63</v>
      </c>
      <c r="P143" s="171" t="n">
        <f aca="false">N143-O143</f>
        <v>43</v>
      </c>
      <c r="Q143" s="172" t="n">
        <f aca="false">O143/N143</f>
        <v>0.594339622641509</v>
      </c>
      <c r="R143" s="173" t="n">
        <f aca="false">J121</f>
        <v>412</v>
      </c>
      <c r="S143" s="173" t="n">
        <f aca="false">K121</f>
        <v>101</v>
      </c>
      <c r="T143" s="174" t="n">
        <f aca="false">R143-S143</f>
        <v>311</v>
      </c>
      <c r="U143" s="172" t="n">
        <f aca="false">S143/R143</f>
        <v>0.245145631067961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160</v>
      </c>
      <c r="H144" s="176" t="n">
        <f aca="false">F144-G144</f>
        <v>22</v>
      </c>
      <c r="I144" s="177" t="n">
        <f aca="false">G144/F144</f>
        <v>0.879120879120879</v>
      </c>
      <c r="J144" s="178" t="n">
        <f aca="false">F122</f>
        <v>1535</v>
      </c>
      <c r="K144" s="178" t="n">
        <f aca="false">G122</f>
        <v>421</v>
      </c>
      <c r="L144" s="179" t="n">
        <f aca="false">J144-K144</f>
        <v>1114</v>
      </c>
      <c r="M144" s="177" t="n">
        <f aca="false">K144/J144</f>
        <v>0.274267100977199</v>
      </c>
      <c r="N144" s="176" t="n">
        <f aca="false">N97+R97</f>
        <v>20</v>
      </c>
      <c r="O144" s="176" t="n">
        <f aca="false">O97+S97</f>
        <v>8</v>
      </c>
      <c r="P144" s="176" t="n">
        <f aca="false">N144-O144</f>
        <v>12</v>
      </c>
      <c r="Q144" s="177" t="n">
        <f aca="false">O144/N144</f>
        <v>0.4</v>
      </c>
      <c r="R144" s="178" t="n">
        <f aca="false">J122</f>
        <v>405</v>
      </c>
      <c r="S144" s="178" t="n">
        <f aca="false">K122</f>
        <v>94</v>
      </c>
      <c r="T144" s="179" t="n">
        <f aca="false">R144-S144</f>
        <v>311</v>
      </c>
      <c r="U144" s="177" t="n">
        <f aca="false">S144/R144</f>
        <v>0.232098765432099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155</v>
      </c>
      <c r="H145" s="181" t="n">
        <f aca="false">F145-G145</f>
        <v>14</v>
      </c>
      <c r="I145" s="182" t="n">
        <f aca="false">G145/F145</f>
        <v>0.91715976331361</v>
      </c>
      <c r="J145" s="183" t="n">
        <f aca="false">F123</f>
        <v>1372</v>
      </c>
      <c r="K145" s="183" t="n">
        <f aca="false">G123</f>
        <v>474</v>
      </c>
      <c r="L145" s="184" t="n">
        <f aca="false">J145-K145</f>
        <v>898</v>
      </c>
      <c r="M145" s="182" t="n">
        <f aca="false">K145/J145</f>
        <v>0.345481049562682</v>
      </c>
      <c r="N145" s="181" t="n">
        <f aca="false">N98+R98</f>
        <v>20</v>
      </c>
      <c r="O145" s="181" t="n">
        <f aca="false">O98+S98</f>
        <v>13</v>
      </c>
      <c r="P145" s="181" t="n">
        <f aca="false">N145-O145</f>
        <v>7</v>
      </c>
      <c r="Q145" s="182" t="n">
        <f aca="false">O145/N145</f>
        <v>0.65</v>
      </c>
      <c r="R145" s="183" t="n">
        <f aca="false">J123</f>
        <v>339</v>
      </c>
      <c r="S145" s="183" t="n">
        <f aca="false">K123</f>
        <v>81</v>
      </c>
      <c r="T145" s="184" t="n">
        <f aca="false">R145-S145</f>
        <v>258</v>
      </c>
      <c r="U145" s="182" t="n">
        <f aca="false">S145/R145</f>
        <v>0.238938053097345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166</v>
      </c>
      <c r="H146" s="186" t="n">
        <f aca="false">F146-G146</f>
        <v>52</v>
      </c>
      <c r="I146" s="187" t="n">
        <f aca="false">G146/F146</f>
        <v>0.761467889908257</v>
      </c>
      <c r="J146" s="188" t="n">
        <f aca="false">F124</f>
        <v>1896</v>
      </c>
      <c r="K146" s="188" t="n">
        <f aca="false">G124</f>
        <v>724</v>
      </c>
      <c r="L146" s="189" t="n">
        <f aca="false">J146-K146</f>
        <v>1172</v>
      </c>
      <c r="M146" s="187" t="n">
        <f aca="false">K146/J146</f>
        <v>0.381856540084388</v>
      </c>
      <c r="N146" s="186" t="n">
        <f aca="false">N99+R99</f>
        <v>29</v>
      </c>
      <c r="O146" s="186" t="n">
        <f aca="false">O99+S99</f>
        <v>13</v>
      </c>
      <c r="P146" s="186" t="n">
        <f aca="false">N146-O146</f>
        <v>16</v>
      </c>
      <c r="Q146" s="187" t="n">
        <f aca="false">O146/N146</f>
        <v>0.448275862068966</v>
      </c>
      <c r="R146" s="188" t="n">
        <f aca="false">J124</f>
        <v>438</v>
      </c>
      <c r="S146" s="188" t="n">
        <f aca="false">K124</f>
        <v>71</v>
      </c>
      <c r="T146" s="189" t="n">
        <f aca="false">R146-S146</f>
        <v>367</v>
      </c>
      <c r="U146" s="187" t="n">
        <f aca="false">S146/R146</f>
        <v>0.162100456621005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887</v>
      </c>
      <c r="H147" s="190" t="n">
        <f aca="false">F147-G147</f>
        <v>139</v>
      </c>
      <c r="I147" s="191" t="n">
        <f aca="false">G147/F147</f>
        <v>0.864522417153996</v>
      </c>
      <c r="J147" s="192" t="n">
        <f aca="false">F125</f>
        <v>6831</v>
      </c>
      <c r="K147" s="192" t="n">
        <f aca="false">G125</f>
        <v>2435</v>
      </c>
      <c r="L147" s="193" t="n">
        <f aca="false">J147-K147</f>
        <v>4396</v>
      </c>
      <c r="M147" s="191" t="n">
        <f aca="false">K147/J147</f>
        <v>0.356463182550139</v>
      </c>
      <c r="N147" s="190" t="n">
        <f aca="false">N100+R100</f>
        <v>175</v>
      </c>
      <c r="O147" s="190" t="n">
        <f aca="false">O100+S100</f>
        <v>97</v>
      </c>
      <c r="P147" s="190" t="n">
        <f aca="false">N147-O147</f>
        <v>78</v>
      </c>
      <c r="Q147" s="191" t="n">
        <f aca="false">O147/N147</f>
        <v>0.554285714285714</v>
      </c>
      <c r="R147" s="192" t="n">
        <f aca="false">J125</f>
        <v>1594</v>
      </c>
      <c r="S147" s="192" t="n">
        <f aca="false">K125</f>
        <v>347</v>
      </c>
      <c r="T147" s="193" t="n">
        <f aca="false">R147-S147</f>
        <v>1247</v>
      </c>
      <c r="U147" s="191" t="n">
        <f aca="false">S147/R147</f>
        <v>0.217691342534504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41</v>
      </c>
      <c r="H11" s="117" t="n">
        <f aca="false">F11-G11</f>
        <v>4</v>
      </c>
      <c r="I11" s="119" t="n">
        <f aca="false">G11/F11</f>
        <v>0.911111111111111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31</v>
      </c>
      <c r="H12" s="117" t="n">
        <f aca="false">F12-G12</f>
        <v>1</v>
      </c>
      <c r="I12" s="119" t="n">
        <f aca="false">G12/F12</f>
        <v>0.96875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16</v>
      </c>
      <c r="H14" s="117" t="n">
        <f aca="false">F14-G14</f>
        <v>4</v>
      </c>
      <c r="I14" s="119" t="n">
        <f aca="false">G14/F14</f>
        <v>0.8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27</v>
      </c>
      <c r="H16" s="117" t="n">
        <f aca="false">F16-G16</f>
        <v>1</v>
      </c>
      <c r="I16" s="119" t="n">
        <f aca="false">G16/F16</f>
        <v>0.964285714285714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30</v>
      </c>
      <c r="H17" s="117" t="n">
        <f aca="false">F17-G17</f>
        <v>0</v>
      </c>
      <c r="I17" s="119" t="n">
        <f aca="false">G17/F17</f>
        <v>1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18</v>
      </c>
      <c r="P18" s="117" t="n">
        <f aca="false">N18-O18</f>
        <v>16</v>
      </c>
      <c r="Q18" s="119" t="n">
        <f aca="false">O18/N18</f>
        <v>0.529411764705882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6</v>
      </c>
      <c r="H21" s="117" t="n">
        <f aca="false">F21-G21</f>
        <v>2</v>
      </c>
      <c r="I21" s="119" t="n">
        <f aca="false">G21/F21</f>
        <v>0.75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9</v>
      </c>
      <c r="H22" s="117" t="n">
        <f aca="false">F22-G22</f>
        <v>1</v>
      </c>
      <c r="I22" s="119" t="n">
        <f aca="false">G22/F22</f>
        <v>0.9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1</v>
      </c>
      <c r="L28" s="117" t="n">
        <f aca="false">J28-K28</f>
        <v>3</v>
      </c>
      <c r="M28" s="119" t="n">
        <f aca="false">K28/J28</f>
        <v>0.25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2</v>
      </c>
      <c r="T30" s="117" t="n">
        <f aca="false">R30-S30</f>
        <v>1</v>
      </c>
      <c r="U30" s="119" t="n">
        <f aca="false">S30/R30</f>
        <v>0.666666666666667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 t="n">
        <v>1</v>
      </c>
      <c r="L31" s="117" t="n">
        <f aca="false">J31-K31</f>
        <v>0</v>
      </c>
      <c r="M31" s="119" t="n">
        <f aca="false">K31/J31</f>
        <v>1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6</v>
      </c>
      <c r="H33" s="117" t="n">
        <f aca="false">F33-G33</f>
        <v>3</v>
      </c>
      <c r="I33" s="119" t="n">
        <f aca="false">G33/F33</f>
        <v>0.666666666666667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0</v>
      </c>
      <c r="P35" s="117" t="n">
        <f aca="false">N35-O35</f>
        <v>3</v>
      </c>
      <c r="Q35" s="119" t="n">
        <f aca="false">O35/N35</f>
        <v>0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415</v>
      </c>
      <c r="H37" s="121" t="n">
        <f aca="false">F37-G37</f>
        <v>26</v>
      </c>
      <c r="I37" s="122" t="n">
        <f aca="false">G37/F37</f>
        <v>0.941043083900227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41</v>
      </c>
      <c r="P37" s="121" t="n">
        <f aca="false">SUM(P7:P36)</f>
        <v>62</v>
      </c>
      <c r="Q37" s="122" t="n">
        <f aca="false">O37/N37</f>
        <v>0.398058252427184</v>
      </c>
      <c r="R37" s="121" t="n">
        <f aca="false">SUM(R7:R36)</f>
        <v>3</v>
      </c>
      <c r="S37" s="121" t="n">
        <f aca="false">SUM(S7:S36)</f>
        <v>2</v>
      </c>
      <c r="T37" s="121" t="n">
        <f aca="false">SUM(T7:T36)</f>
        <v>1</v>
      </c>
      <c r="U37" s="122" t="n">
        <f aca="false">S37/R37</f>
        <v>0.666666666666667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10</v>
      </c>
      <c r="H40" s="125" t="n">
        <f aca="false">F40-G40</f>
        <v>0</v>
      </c>
      <c r="I40" s="127" t="n">
        <f aca="false">G40/F40</f>
        <v>1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10</v>
      </c>
      <c r="H41" s="125" t="n">
        <f aca="false">F41-G41</f>
        <v>0</v>
      </c>
      <c r="I41" s="127" t="n">
        <f aca="false">G41/F41</f>
        <v>1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2</v>
      </c>
      <c r="L44" s="125" t="n">
        <f aca="false">J44-K44</f>
        <v>0</v>
      </c>
      <c r="M44" s="127" t="n">
        <f aca="false">K44/J44</f>
        <v>1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14</v>
      </c>
      <c r="L48" s="125" t="n">
        <f aca="false">J48-K48</f>
        <v>0</v>
      </c>
      <c r="M48" s="127" t="n">
        <f aca="false">K48/J48</f>
        <v>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2</v>
      </c>
      <c r="P49" s="125" t="n">
        <f aca="false">N49-O49</f>
        <v>0</v>
      </c>
      <c r="Q49" s="127" t="n">
        <f aca="false">O49/N49</f>
        <v>1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4</v>
      </c>
      <c r="H51" s="125" t="n">
        <f aca="false">F51-G51</f>
        <v>1</v>
      </c>
      <c r="I51" s="127" t="n">
        <f aca="false">G51/F51</f>
        <v>0.8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141</v>
      </c>
      <c r="H53" s="121" t="n">
        <f aca="false">SUM(H38:H52)</f>
        <v>19</v>
      </c>
      <c r="I53" s="122" t="n">
        <f aca="false">G53/F53</f>
        <v>0.88125</v>
      </c>
      <c r="J53" s="121" t="n">
        <f aca="false">SUM(J38:J52)</f>
        <v>22</v>
      </c>
      <c r="K53" s="121" t="n">
        <f aca="false">SUM(K38:K52)</f>
        <v>21</v>
      </c>
      <c r="L53" s="121" t="n">
        <f aca="false">SUM(L38:L52)</f>
        <v>1</v>
      </c>
      <c r="M53" s="122" t="n">
        <f aca="false">K53/J53</f>
        <v>0.954545454545455</v>
      </c>
      <c r="N53" s="121" t="n">
        <f aca="false">SUM(N38:N52)</f>
        <v>20</v>
      </c>
      <c r="O53" s="121" t="n">
        <f aca="false">SUM(O38:O52)</f>
        <v>15</v>
      </c>
      <c r="P53" s="121" t="n">
        <f aca="false">N53-O53</f>
        <v>5</v>
      </c>
      <c r="Q53" s="122" t="n">
        <f aca="false">O53/N53</f>
        <v>0.75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7</v>
      </c>
      <c r="H56" s="130" t="n">
        <f aca="false">F56-G56</f>
        <v>3</v>
      </c>
      <c r="I56" s="132" t="n">
        <f aca="false">G56/F56</f>
        <v>0.7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7</v>
      </c>
      <c r="H59" s="130" t="n">
        <f aca="false">F59-G59</f>
        <v>7</v>
      </c>
      <c r="I59" s="132" t="n">
        <f aca="false">G59/F59</f>
        <v>0.5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4</v>
      </c>
      <c r="H60" s="130" t="n">
        <f aca="false">F60-G60</f>
        <v>4</v>
      </c>
      <c r="I60" s="132" t="n">
        <f aca="false">G60/F60</f>
        <v>0.5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2</v>
      </c>
      <c r="L61" s="130" t="n">
        <f aca="false">J61-K61</f>
        <v>0</v>
      </c>
      <c r="M61" s="132" t="n">
        <f aca="false">K61/J61</f>
        <v>1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7</v>
      </c>
      <c r="H62" s="130" t="n">
        <f aca="false">F62-G62</f>
        <v>3</v>
      </c>
      <c r="I62" s="132" t="n">
        <f aca="false">G62/F62</f>
        <v>0.7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5</v>
      </c>
      <c r="H64" s="130" t="n">
        <f aca="false">F64-G64</f>
        <v>1</v>
      </c>
      <c r="I64" s="132" t="n">
        <f aca="false">G64/F64</f>
        <v>0.833333333333333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17</v>
      </c>
      <c r="H68" s="130" t="n">
        <f aca="false">F68-G68</f>
        <v>3</v>
      </c>
      <c r="I68" s="132" t="n">
        <f aca="false">G68/F68</f>
        <v>0.85</v>
      </c>
      <c r="J68" s="130"/>
      <c r="K68" s="131"/>
      <c r="L68" s="130"/>
      <c r="M68" s="132"/>
      <c r="N68" s="130" t="n">
        <v>2</v>
      </c>
      <c r="O68" s="131" t="n">
        <v>0</v>
      </c>
      <c r="P68" s="130" t="n">
        <f aca="false">N68-O68</f>
        <v>2</v>
      </c>
      <c r="Q68" s="132" t="n">
        <f aca="false">O68/N68</f>
        <v>0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140</v>
      </c>
      <c r="H70" s="121" t="n">
        <f aca="false">SUM(H54:H69)</f>
        <v>24</v>
      </c>
      <c r="I70" s="122" t="n">
        <f aca="false">G70/F70</f>
        <v>0.853658536585366</v>
      </c>
      <c r="J70" s="121" t="n">
        <f aca="false">SUM(J54:J69)</f>
        <v>5</v>
      </c>
      <c r="K70" s="121" t="n">
        <f aca="false">SUM(K54:K69)</f>
        <v>5</v>
      </c>
      <c r="L70" s="121" t="n">
        <f aca="false">J70-K70</f>
        <v>0</v>
      </c>
      <c r="M70" s="122" t="n">
        <f aca="false">K70/J70</f>
        <v>1</v>
      </c>
      <c r="N70" s="121" t="n">
        <f aca="false">SUM(N54:N69)</f>
        <v>20</v>
      </c>
      <c r="O70" s="121" t="n">
        <f aca="false">SUM(O54:O69)</f>
        <v>10</v>
      </c>
      <c r="P70" s="121" t="n">
        <f aca="false">SUM(P54:P69)</f>
        <v>11</v>
      </c>
      <c r="Q70" s="122" t="n">
        <f aca="false">O70/N70</f>
        <v>0.5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4</v>
      </c>
      <c r="H73" s="137" t="n">
        <f aca="false">F73-G73</f>
        <v>1</v>
      </c>
      <c r="I73" s="139" t="n">
        <f aca="false">G73/F73</f>
        <v>0.8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59</v>
      </c>
      <c r="H74" s="137" t="n">
        <f aca="false">F74-G74</f>
        <v>4</v>
      </c>
      <c r="I74" s="139" t="n">
        <f aca="false">G74/F74</f>
        <v>0.936507936507936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16</v>
      </c>
      <c r="H78" s="137" t="n">
        <f aca="false">F78-G78</f>
        <v>12</v>
      </c>
      <c r="I78" s="139" t="n">
        <f aca="false">G78/F78</f>
        <v>0.571428571428571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5</v>
      </c>
      <c r="H83" s="137" t="n">
        <f aca="false">F83-G83</f>
        <v>4</v>
      </c>
      <c r="I83" s="139" t="n">
        <f aca="false">G83/F83</f>
        <v>0.555555555555556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7</v>
      </c>
      <c r="H84" s="137" t="n">
        <f aca="false">F84-G84</f>
        <v>1</v>
      </c>
      <c r="I84" s="139" t="n">
        <f aca="false">G84/F84</f>
        <v>0.875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169</v>
      </c>
      <c r="H85" s="121" t="n">
        <f aca="false">SUM(H71:H84)</f>
        <v>34</v>
      </c>
      <c r="I85" s="122" t="n">
        <f aca="false">G85/F85</f>
        <v>0.832512315270936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865</v>
      </c>
      <c r="H86" s="121" t="n">
        <f aca="false">H37+H53+H70+H85</f>
        <v>103</v>
      </c>
      <c r="I86" s="122" t="n">
        <f aca="false">G86/F86</f>
        <v>0.893595041322314</v>
      </c>
      <c r="J86" s="121" t="n">
        <f aca="false">J37+J53+J70+J85</f>
        <v>58</v>
      </c>
      <c r="K86" s="121" t="n">
        <f aca="false">K37+K53+K70+K85</f>
        <v>26</v>
      </c>
      <c r="L86" s="121" t="n">
        <f aca="false">L37+L53+L70+L85</f>
        <v>32</v>
      </c>
      <c r="M86" s="122" t="n">
        <f aca="false">K86/J86</f>
        <v>0.448275862068966</v>
      </c>
      <c r="N86" s="121" t="n">
        <f aca="false">N37+N53+N70+N85</f>
        <v>172</v>
      </c>
      <c r="O86" s="121" t="n">
        <f aca="false">O37+O53+O70+O85</f>
        <v>81</v>
      </c>
      <c r="P86" s="121" t="n">
        <f aca="false">P37+P53+P70+P85</f>
        <v>92</v>
      </c>
      <c r="Q86" s="122" t="n">
        <f aca="false">O86/N86</f>
        <v>0.47093023255814</v>
      </c>
      <c r="R86" s="143" t="n">
        <f aca="false">R37+R53</f>
        <v>3</v>
      </c>
      <c r="S86" s="143" t="n">
        <f aca="false">S37+S53</f>
        <v>2</v>
      </c>
      <c r="T86" s="143" t="n">
        <f aca="false">T37+T53</f>
        <v>1</v>
      </c>
      <c r="U86" s="122" t="n">
        <f aca="false">S86/R86</f>
        <v>0.666666666666667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165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415</v>
      </c>
      <c r="H96" s="148" t="n">
        <f aca="false">H37</f>
        <v>26</v>
      </c>
      <c r="I96" s="149" t="n">
        <f aca="false">I37</f>
        <v>0.941043083900227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41</v>
      </c>
      <c r="P96" s="148" t="n">
        <f aca="false">P37</f>
        <v>62</v>
      </c>
      <c r="Q96" s="149" t="n">
        <f aca="false">Q37</f>
        <v>0.398058252427184</v>
      </c>
      <c r="R96" s="148" t="n">
        <f aca="false">R37</f>
        <v>3</v>
      </c>
      <c r="S96" s="148" t="n">
        <f aca="false">S37</f>
        <v>2</v>
      </c>
      <c r="T96" s="148" t="n">
        <f aca="false">T37</f>
        <v>1</v>
      </c>
      <c r="U96" s="149" t="n">
        <f aca="false">U37</f>
        <v>0.666666666666667</v>
      </c>
      <c r="V96" s="148" t="n">
        <f aca="false">F96+J96+N96+R96</f>
        <v>563</v>
      </c>
      <c r="W96" s="148" t="n">
        <f aca="false">G96+K96+O96+S96</f>
        <v>458</v>
      </c>
      <c r="X96" s="148" t="n">
        <f aca="false">V96-W96</f>
        <v>105</v>
      </c>
      <c r="Y96" s="149" t="n">
        <f aca="false">W96/V96</f>
        <v>0.813499111900533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141</v>
      </c>
      <c r="H97" s="151" t="n">
        <f aca="false">H53</f>
        <v>19</v>
      </c>
      <c r="I97" s="152" t="n">
        <f aca="false">I53</f>
        <v>0.88125</v>
      </c>
      <c r="J97" s="151" t="n">
        <f aca="false">J53</f>
        <v>22</v>
      </c>
      <c r="K97" s="151" t="n">
        <f aca="false">K53</f>
        <v>21</v>
      </c>
      <c r="L97" s="151" t="n">
        <f aca="false">L53</f>
        <v>1</v>
      </c>
      <c r="M97" s="152" t="n">
        <f aca="false">M53</f>
        <v>0.954545454545455</v>
      </c>
      <c r="N97" s="151" t="n">
        <f aca="false">N53</f>
        <v>20</v>
      </c>
      <c r="O97" s="151" t="n">
        <f aca="false">O53</f>
        <v>15</v>
      </c>
      <c r="P97" s="151" t="n">
        <f aca="false">P53</f>
        <v>5</v>
      </c>
      <c r="Q97" s="152" t="n">
        <f aca="false">Q53</f>
        <v>0.75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177</v>
      </c>
      <c r="X97" s="148" t="n">
        <f aca="false">V97-W97</f>
        <v>25</v>
      </c>
      <c r="Y97" s="149" t="n">
        <f aca="false">W97/V97</f>
        <v>0.876237623762376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140</v>
      </c>
      <c r="H98" s="154" t="n">
        <f aca="false">H70</f>
        <v>24</v>
      </c>
      <c r="I98" s="155" t="n">
        <f aca="false">I70</f>
        <v>0.853658536585366</v>
      </c>
      <c r="J98" s="154" t="n">
        <f aca="false">J70</f>
        <v>5</v>
      </c>
      <c r="K98" s="154" t="n">
        <f aca="false">K70</f>
        <v>5</v>
      </c>
      <c r="L98" s="154" t="n">
        <f aca="false">L70</f>
        <v>0</v>
      </c>
      <c r="M98" s="155" t="n">
        <f aca="false">M70</f>
        <v>1</v>
      </c>
      <c r="N98" s="154" t="n">
        <f aca="false">N70</f>
        <v>20</v>
      </c>
      <c r="O98" s="154" t="n">
        <f aca="false">O70</f>
        <v>10</v>
      </c>
      <c r="P98" s="154" t="n">
        <f aca="false">P70</f>
        <v>11</v>
      </c>
      <c r="Q98" s="155" t="n">
        <f aca="false">Q70</f>
        <v>0.5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155</v>
      </c>
      <c r="X98" s="148" t="n">
        <f aca="false">V98-W98</f>
        <v>34</v>
      </c>
      <c r="Y98" s="149" t="n">
        <f aca="false">W98/V98</f>
        <v>0.82010582010582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169</v>
      </c>
      <c r="H99" s="121" t="n">
        <f aca="false">H85</f>
        <v>34</v>
      </c>
      <c r="I99" s="122" t="n">
        <f aca="false">I85</f>
        <v>0.832512315270936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184</v>
      </c>
      <c r="X99" s="148" t="n">
        <f aca="false">V99-W99</f>
        <v>63</v>
      </c>
      <c r="Y99" s="149" t="n">
        <f aca="false">W99/V99</f>
        <v>0.744939271255061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865</v>
      </c>
      <c r="H100" s="121" t="n">
        <f aca="false">H86</f>
        <v>103</v>
      </c>
      <c r="I100" s="122" t="n">
        <f aca="false">I86</f>
        <v>0.893595041322314</v>
      </c>
      <c r="J100" s="121" t="n">
        <f aca="false">J86</f>
        <v>58</v>
      </c>
      <c r="K100" s="121" t="n">
        <f aca="false">K86</f>
        <v>26</v>
      </c>
      <c r="L100" s="121" t="n">
        <f aca="false">L86</f>
        <v>32</v>
      </c>
      <c r="M100" s="122" t="n">
        <f aca="false">M86</f>
        <v>0.448275862068966</v>
      </c>
      <c r="N100" s="121" t="n">
        <f aca="false">N86</f>
        <v>172</v>
      </c>
      <c r="O100" s="121" t="n">
        <f aca="false">O86</f>
        <v>81</v>
      </c>
      <c r="P100" s="121" t="n">
        <f aca="false">P86</f>
        <v>92</v>
      </c>
      <c r="Q100" s="122" t="n">
        <f aca="false">Q86</f>
        <v>0.47093023255814</v>
      </c>
      <c r="R100" s="143" t="n">
        <f aca="false">R86</f>
        <v>3</v>
      </c>
      <c r="S100" s="143" t="n">
        <f aca="false">S86</f>
        <v>2</v>
      </c>
      <c r="T100" s="143" t="n">
        <f aca="false">T86</f>
        <v>1</v>
      </c>
      <c r="U100" s="122" t="n">
        <f aca="false">U86</f>
        <v>0.666666666666667</v>
      </c>
      <c r="V100" s="148" t="n">
        <f aca="false">F100+J100+N100+R100</f>
        <v>1201</v>
      </c>
      <c r="W100" s="148" t="n">
        <f aca="false">G100+K100+O100+S100</f>
        <v>974</v>
      </c>
      <c r="X100" s="148" t="n">
        <f aca="false">V100-W100</f>
        <v>227</v>
      </c>
      <c r="Y100" s="149" t="n">
        <f aca="false">W100/V100</f>
        <v>0.810990840965862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166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891</v>
      </c>
      <c r="M113" s="121"/>
      <c r="N113" s="121"/>
      <c r="O113" s="121" t="n">
        <f aca="false">I113-L113</f>
        <v>135</v>
      </c>
      <c r="P113" s="121"/>
      <c r="Q113" s="121"/>
      <c r="R113" s="160" t="n">
        <f aca="false">L113/I113</f>
        <v>0.868421052631579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83</v>
      </c>
      <c r="M114" s="121"/>
      <c r="N114" s="121"/>
      <c r="O114" s="121" t="n">
        <f aca="false">I114-L114</f>
        <v>92</v>
      </c>
      <c r="P114" s="121"/>
      <c r="Q114" s="121"/>
      <c r="R114" s="160" t="n">
        <f aca="false">L114/I114</f>
        <v>0.474285714285714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974</v>
      </c>
      <c r="M115" s="121"/>
      <c r="N115" s="121"/>
      <c r="O115" s="121" t="n">
        <f aca="false">SUM(O113:O114)</f>
        <v>227</v>
      </c>
      <c r="P115" s="121"/>
      <c r="Q115" s="121"/>
      <c r="R115" s="160" t="n">
        <f aca="false">L115/I115</f>
        <v>0.810990840965862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2026</v>
      </c>
      <c r="G121" s="166" t="n">
        <v>769</v>
      </c>
      <c r="H121" s="166" t="n">
        <f aca="false">F121-G121</f>
        <v>1257</v>
      </c>
      <c r="I121" s="167" t="n">
        <f aca="false">G121/F121</f>
        <v>0.379565646594274</v>
      </c>
      <c r="J121" s="166" t="n">
        <v>422</v>
      </c>
      <c r="K121" s="166" t="n">
        <v>105</v>
      </c>
      <c r="L121" s="166" t="n">
        <f aca="false">J121-K121</f>
        <v>317</v>
      </c>
      <c r="M121" s="167" t="n">
        <f aca="false">K121/J121</f>
        <v>0.248815165876777</v>
      </c>
    </row>
    <row r="122" customFormat="false" ht="15" hidden="false" customHeight="false" outlineLevel="0" collapsed="false">
      <c r="E122" s="163" t="s">
        <v>61</v>
      </c>
      <c r="F122" s="166" t="n">
        <v>1598</v>
      </c>
      <c r="G122" s="166" t="n">
        <v>453</v>
      </c>
      <c r="H122" s="166" t="n">
        <f aca="false">F122-G122</f>
        <v>1145</v>
      </c>
      <c r="I122" s="167" t="n">
        <f aca="false">G122/F122</f>
        <v>0.283479349186483</v>
      </c>
      <c r="J122" s="166" t="n">
        <v>420</v>
      </c>
      <c r="K122" s="166" t="n">
        <v>89</v>
      </c>
      <c r="L122" s="166" t="n">
        <f aca="false">J122-K122</f>
        <v>331</v>
      </c>
      <c r="M122" s="167" t="n">
        <f aca="false">K122/J122</f>
        <v>0.211904761904762</v>
      </c>
    </row>
    <row r="123" customFormat="false" ht="15" hidden="false" customHeight="false" outlineLevel="0" collapsed="false">
      <c r="E123" s="163" t="s">
        <v>85</v>
      </c>
      <c r="F123" s="166" t="n">
        <v>1382</v>
      </c>
      <c r="G123" s="166" t="n">
        <v>448</v>
      </c>
      <c r="H123" s="166" t="n">
        <f aca="false">F123-G123</f>
        <v>934</v>
      </c>
      <c r="I123" s="167" t="n">
        <f aca="false">G123/F123</f>
        <v>0.324167872648336</v>
      </c>
      <c r="J123" s="166" t="n">
        <v>339</v>
      </c>
      <c r="K123" s="166" t="n">
        <v>62</v>
      </c>
      <c r="L123" s="166" t="n">
        <f aca="false">J123-K123</f>
        <v>277</v>
      </c>
      <c r="M123" s="167" t="n">
        <f aca="false">K123/J123</f>
        <v>0.182890855457227</v>
      </c>
    </row>
    <row r="124" customFormat="false" ht="15" hidden="false" customHeight="false" outlineLevel="0" collapsed="false">
      <c r="E124" s="163" t="s">
        <v>109</v>
      </c>
      <c r="F124" s="166" t="n">
        <v>1930</v>
      </c>
      <c r="G124" s="166" t="n">
        <v>675</v>
      </c>
      <c r="H124" s="166" t="n">
        <f aca="false">F124-G124</f>
        <v>1255</v>
      </c>
      <c r="I124" s="167" t="n">
        <f aca="false">G124/F124</f>
        <v>0.349740932642487</v>
      </c>
      <c r="J124" s="166" t="n">
        <v>453</v>
      </c>
      <c r="K124" s="166" t="n">
        <v>71</v>
      </c>
      <c r="L124" s="166" t="n">
        <f aca="false">J124-K124</f>
        <v>382</v>
      </c>
      <c r="M124" s="167" t="n">
        <f aca="false">K124/J124</f>
        <v>0.15673289183223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6936</v>
      </c>
      <c r="G125" s="163" t="n">
        <f aca="false">G121+G122+G123+G124</f>
        <v>2345</v>
      </c>
      <c r="H125" s="163" t="n">
        <f aca="false">H121+H122+H123+H124</f>
        <v>4591</v>
      </c>
      <c r="I125" s="168" t="n">
        <f aca="false">G125/F125</f>
        <v>0.338091118800461</v>
      </c>
      <c r="J125" s="163" t="n">
        <f aca="false">J121+J122+J123+J124</f>
        <v>1634</v>
      </c>
      <c r="K125" s="163" t="n">
        <f aca="false">K121+K122+K123+K124</f>
        <v>327</v>
      </c>
      <c r="L125" s="163" t="n">
        <f aca="false">L121+L122+L123+L124</f>
        <v>1307</v>
      </c>
      <c r="M125" s="168" t="n">
        <f aca="false">K125/J125</f>
        <v>0.200122399020808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164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415</v>
      </c>
      <c r="H143" s="171" t="n">
        <f aca="false">F143-G143</f>
        <v>42</v>
      </c>
      <c r="I143" s="172" t="n">
        <f aca="false">G143/F143</f>
        <v>0.908096280087527</v>
      </c>
      <c r="J143" s="173" t="n">
        <f aca="false">F121</f>
        <v>2026</v>
      </c>
      <c r="K143" s="173" t="n">
        <f aca="false">G121</f>
        <v>769</v>
      </c>
      <c r="L143" s="174" t="n">
        <f aca="false">J143-K143</f>
        <v>1257</v>
      </c>
      <c r="M143" s="172" t="n">
        <f aca="false">K143/J143</f>
        <v>0.379565646594274</v>
      </c>
      <c r="N143" s="171" t="n">
        <f aca="false">N96+R96</f>
        <v>106</v>
      </c>
      <c r="O143" s="171" t="n">
        <f aca="false">O96+S96</f>
        <v>43</v>
      </c>
      <c r="P143" s="171" t="n">
        <f aca="false">N143-O143</f>
        <v>63</v>
      </c>
      <c r="Q143" s="172" t="n">
        <f aca="false">O143/N143</f>
        <v>0.405660377358491</v>
      </c>
      <c r="R143" s="173" t="n">
        <f aca="false">J121</f>
        <v>422</v>
      </c>
      <c r="S143" s="173" t="n">
        <f aca="false">K121</f>
        <v>105</v>
      </c>
      <c r="T143" s="174" t="n">
        <f aca="false">R143-S143</f>
        <v>317</v>
      </c>
      <c r="U143" s="172" t="n">
        <f aca="false">S143/R143</f>
        <v>0.248815165876777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162</v>
      </c>
      <c r="H144" s="176" t="n">
        <f aca="false">F144-G144</f>
        <v>20</v>
      </c>
      <c r="I144" s="177" t="n">
        <f aca="false">G144/F144</f>
        <v>0.89010989010989</v>
      </c>
      <c r="J144" s="178" t="n">
        <f aca="false">F122</f>
        <v>1598</v>
      </c>
      <c r="K144" s="178" t="n">
        <f aca="false">G122</f>
        <v>453</v>
      </c>
      <c r="L144" s="179" t="n">
        <f aca="false">J144-K144</f>
        <v>1145</v>
      </c>
      <c r="M144" s="177" t="n">
        <f aca="false">K144/J144</f>
        <v>0.283479349186483</v>
      </c>
      <c r="N144" s="176" t="n">
        <f aca="false">N97+R97</f>
        <v>20</v>
      </c>
      <c r="O144" s="176" t="n">
        <f aca="false">O97+S97</f>
        <v>15</v>
      </c>
      <c r="P144" s="176" t="n">
        <f aca="false">N144-O144</f>
        <v>5</v>
      </c>
      <c r="Q144" s="177" t="n">
        <f aca="false">O144/N144</f>
        <v>0.75</v>
      </c>
      <c r="R144" s="178" t="n">
        <f aca="false">J122</f>
        <v>420</v>
      </c>
      <c r="S144" s="178" t="n">
        <f aca="false">K122</f>
        <v>89</v>
      </c>
      <c r="T144" s="179" t="n">
        <f aca="false">R144-S144</f>
        <v>331</v>
      </c>
      <c r="U144" s="177" t="n">
        <f aca="false">S144/R144</f>
        <v>0.211904761904762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145</v>
      </c>
      <c r="H145" s="181" t="n">
        <f aca="false">F145-G145</f>
        <v>24</v>
      </c>
      <c r="I145" s="182" t="n">
        <f aca="false">G145/F145</f>
        <v>0.857988165680473</v>
      </c>
      <c r="J145" s="183" t="n">
        <f aca="false">F123</f>
        <v>1382</v>
      </c>
      <c r="K145" s="183" t="n">
        <f aca="false">G123</f>
        <v>448</v>
      </c>
      <c r="L145" s="184" t="n">
        <f aca="false">J145-K145</f>
        <v>934</v>
      </c>
      <c r="M145" s="182" t="n">
        <f aca="false">K145/J145</f>
        <v>0.324167872648336</v>
      </c>
      <c r="N145" s="181" t="n">
        <f aca="false">N98+R98</f>
        <v>20</v>
      </c>
      <c r="O145" s="181" t="n">
        <f aca="false">O98+S98</f>
        <v>10</v>
      </c>
      <c r="P145" s="181" t="n">
        <f aca="false">N145-O145</f>
        <v>10</v>
      </c>
      <c r="Q145" s="182" t="n">
        <f aca="false">O145/N145</f>
        <v>0.5</v>
      </c>
      <c r="R145" s="183" t="n">
        <f aca="false">J123</f>
        <v>339</v>
      </c>
      <c r="S145" s="183" t="n">
        <f aca="false">K123</f>
        <v>62</v>
      </c>
      <c r="T145" s="184" t="n">
        <f aca="false">R145-S145</f>
        <v>277</v>
      </c>
      <c r="U145" s="182" t="n">
        <f aca="false">S145/R145</f>
        <v>0.182890855457227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169</v>
      </c>
      <c r="H146" s="186" t="n">
        <f aca="false">F146-G146</f>
        <v>49</v>
      </c>
      <c r="I146" s="187" t="n">
        <f aca="false">G146/F146</f>
        <v>0.775229357798165</v>
      </c>
      <c r="J146" s="188" t="n">
        <f aca="false">F124</f>
        <v>1930</v>
      </c>
      <c r="K146" s="188" t="n">
        <f aca="false">G124</f>
        <v>675</v>
      </c>
      <c r="L146" s="189" t="n">
        <f aca="false">J146-K146</f>
        <v>1255</v>
      </c>
      <c r="M146" s="187" t="n">
        <f aca="false">K146/J146</f>
        <v>0.349740932642487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453</v>
      </c>
      <c r="S146" s="188" t="n">
        <f aca="false">K124</f>
        <v>71</v>
      </c>
      <c r="T146" s="189" t="n">
        <f aca="false">R146-S146</f>
        <v>382</v>
      </c>
      <c r="U146" s="187" t="n">
        <f aca="false">S146/R146</f>
        <v>0.15673289183223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891</v>
      </c>
      <c r="H147" s="190" t="n">
        <f aca="false">F147-G147</f>
        <v>135</v>
      </c>
      <c r="I147" s="191" t="n">
        <f aca="false">G147/F147</f>
        <v>0.868421052631579</v>
      </c>
      <c r="J147" s="192" t="n">
        <f aca="false">F125</f>
        <v>6936</v>
      </c>
      <c r="K147" s="192" t="n">
        <f aca="false">G125</f>
        <v>2345</v>
      </c>
      <c r="L147" s="193" t="n">
        <f aca="false">J147-K147</f>
        <v>4591</v>
      </c>
      <c r="M147" s="191" t="n">
        <f aca="false">K147/J147</f>
        <v>0.338091118800461</v>
      </c>
      <c r="N147" s="190" t="n">
        <f aca="false">N100+R100</f>
        <v>175</v>
      </c>
      <c r="O147" s="190" t="n">
        <f aca="false">O100+S100</f>
        <v>83</v>
      </c>
      <c r="P147" s="190" t="n">
        <f aca="false">N147-O147</f>
        <v>92</v>
      </c>
      <c r="Q147" s="191" t="n">
        <f aca="false">O147/N147</f>
        <v>0.474285714285714</v>
      </c>
      <c r="R147" s="192" t="n">
        <f aca="false">J125</f>
        <v>1634</v>
      </c>
      <c r="S147" s="192" t="n">
        <f aca="false">K125</f>
        <v>327</v>
      </c>
      <c r="T147" s="193" t="n">
        <f aca="false">R147-S147</f>
        <v>1307</v>
      </c>
      <c r="U147" s="191" t="n">
        <f aca="false">S147/R147</f>
        <v>0.200122399020808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5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41</v>
      </c>
      <c r="H11" s="117" t="n">
        <f aca="false">F11-G11</f>
        <v>4</v>
      </c>
      <c r="I11" s="119" t="n">
        <f aca="false">G11/F11</f>
        <v>0.911111111111111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17</v>
      </c>
      <c r="H14" s="117" t="n">
        <f aca="false">F14-G14</f>
        <v>3</v>
      </c>
      <c r="I14" s="119" t="n">
        <f aca="false">G14/F14</f>
        <v>0.85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21</v>
      </c>
      <c r="H16" s="117" t="n">
        <f aca="false">F16-G16</f>
        <v>7</v>
      </c>
      <c r="I16" s="119" t="n">
        <f aca="false">G16/F16</f>
        <v>0.75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20</v>
      </c>
      <c r="H17" s="117" t="n">
        <f aca="false">F17-G17</f>
        <v>10</v>
      </c>
      <c r="I17" s="119" t="n">
        <f aca="false">G17/F17</f>
        <v>0.666666666666667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19</v>
      </c>
      <c r="P18" s="117" t="n">
        <f aca="false">N18-O18</f>
        <v>15</v>
      </c>
      <c r="Q18" s="119" t="n">
        <f aca="false">O18/N18</f>
        <v>0.558823529411765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10</v>
      </c>
      <c r="H20" s="117" t="n">
        <f aca="false">F20-G20</f>
        <v>0</v>
      </c>
      <c r="I20" s="119" t="n">
        <f aca="false">G20/F20</f>
        <v>1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5</v>
      </c>
      <c r="H21" s="117" t="n">
        <f aca="false">F21-G21</f>
        <v>3</v>
      </c>
      <c r="I21" s="119" t="n">
        <f aca="false">G21/F21</f>
        <v>0.625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9</v>
      </c>
      <c r="H22" s="117" t="n">
        <f aca="false">F22-G22</f>
        <v>1</v>
      </c>
      <c r="I22" s="119" t="n">
        <f aca="false">G22/F22</f>
        <v>0.9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4</v>
      </c>
      <c r="L28" s="117" t="n">
        <f aca="false">J28-K28</f>
        <v>0</v>
      </c>
      <c r="M28" s="119" t="n">
        <f aca="false">K28/J28</f>
        <v>1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4</v>
      </c>
      <c r="H33" s="117" t="n">
        <f aca="false">F33-G33</f>
        <v>5</v>
      </c>
      <c r="I33" s="119" t="n">
        <f aca="false">G33/F33</f>
        <v>0.444444444444444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5</v>
      </c>
      <c r="H35" s="117" t="n">
        <f aca="false">F35-G35</f>
        <v>0</v>
      </c>
      <c r="I35" s="119" t="n">
        <f aca="false">G35/F35</f>
        <v>1</v>
      </c>
      <c r="J35" s="120"/>
      <c r="K35" s="118"/>
      <c r="L35" s="117" t="s">
        <v>28</v>
      </c>
      <c r="M35" s="119"/>
      <c r="N35" s="117" t="n">
        <v>3</v>
      </c>
      <c r="O35" s="118" t="n">
        <v>0</v>
      </c>
      <c r="P35" s="117" t="n">
        <f aca="false">N35-O35</f>
        <v>3</v>
      </c>
      <c r="Q35" s="119" t="n">
        <f aca="false">O35/N35</f>
        <v>0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398</v>
      </c>
      <c r="H37" s="121" t="n">
        <f aca="false">F37-G37</f>
        <v>43</v>
      </c>
      <c r="I37" s="122" t="n">
        <f aca="false">G37/F37</f>
        <v>0.90249433106576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42</v>
      </c>
      <c r="P37" s="121" t="n">
        <f aca="false">SUM(P7:P36)</f>
        <v>61</v>
      </c>
      <c r="Q37" s="122" t="n">
        <f aca="false">O37/N37</f>
        <v>0.407766990291262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2</v>
      </c>
      <c r="L44" s="125" t="n">
        <f aca="false">J44-K44</f>
        <v>0</v>
      </c>
      <c r="M44" s="127" t="n">
        <f aca="false">K44/J44</f>
        <v>1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14</v>
      </c>
      <c r="L48" s="125" t="n">
        <f aca="false">J48-K48</f>
        <v>0</v>
      </c>
      <c r="M48" s="127" t="n">
        <f aca="false">K48/J48</f>
        <v>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7</v>
      </c>
      <c r="H49" s="125" t="n">
        <f aca="false">F49-G49</f>
        <v>1</v>
      </c>
      <c r="I49" s="127" t="n">
        <f aca="false">G49/F49</f>
        <v>0.875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3</v>
      </c>
      <c r="H51" s="125" t="n">
        <f aca="false">F51-G51</f>
        <v>2</v>
      </c>
      <c r="I51" s="127" t="n">
        <f aca="false">G51/F51</f>
        <v>0.6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2</v>
      </c>
      <c r="P51" s="125" t="n">
        <f aca="false">N51-O51</f>
        <v>0</v>
      </c>
      <c r="Q51" s="127" t="n">
        <f aca="false">O51/N51</f>
        <v>1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136</v>
      </c>
      <c r="H53" s="121" t="n">
        <f aca="false">SUM(H38:H52)</f>
        <v>24</v>
      </c>
      <c r="I53" s="122" t="n">
        <f aca="false">G53/F53</f>
        <v>0.85</v>
      </c>
      <c r="J53" s="121" t="n">
        <f aca="false">SUM(J38:J52)</f>
        <v>22</v>
      </c>
      <c r="K53" s="121" t="n">
        <f aca="false">SUM(K38:K52)</f>
        <v>21</v>
      </c>
      <c r="L53" s="121" t="n">
        <f aca="false">SUM(L38:L52)</f>
        <v>1</v>
      </c>
      <c r="M53" s="122" t="n">
        <f aca="false">K53/J53</f>
        <v>0.954545454545455</v>
      </c>
      <c r="N53" s="121" t="n">
        <f aca="false">SUM(N38:N52)</f>
        <v>20</v>
      </c>
      <c r="O53" s="121" t="n">
        <f aca="false">SUM(O38:O52)</f>
        <v>14</v>
      </c>
      <c r="P53" s="121" t="n">
        <f aca="false">N53-O53</f>
        <v>6</v>
      </c>
      <c r="Q53" s="122" t="n">
        <f aca="false">O53/N53</f>
        <v>0.7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8</v>
      </c>
      <c r="H54" s="130" t="n">
        <f aca="false">F54-G54</f>
        <v>2</v>
      </c>
      <c r="I54" s="132" t="n">
        <f aca="false">G54/F54</f>
        <v>0.8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8</v>
      </c>
      <c r="H58" s="130" t="n">
        <f aca="false">F58-G58</f>
        <v>2</v>
      </c>
      <c r="I58" s="132" t="n">
        <f aca="false">G58/F58</f>
        <v>0.8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7</v>
      </c>
      <c r="H59" s="130" t="n">
        <f aca="false">F59-G59</f>
        <v>7</v>
      </c>
      <c r="I59" s="132" t="n">
        <f aca="false">G59/F59</f>
        <v>0.5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4</v>
      </c>
      <c r="H60" s="130" t="n">
        <f aca="false">F60-G60</f>
        <v>4</v>
      </c>
      <c r="I60" s="132" t="n">
        <f aca="false">G60/F60</f>
        <v>0.5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2</v>
      </c>
      <c r="L61" s="130" t="n">
        <f aca="false">J61-K61</f>
        <v>0</v>
      </c>
      <c r="M61" s="132" t="n">
        <f aca="false">K61/J61</f>
        <v>1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7</v>
      </c>
      <c r="H62" s="130" t="n">
        <f aca="false">F62-G62</f>
        <v>3</v>
      </c>
      <c r="I62" s="132" t="n">
        <f aca="false">G62/F62</f>
        <v>0.7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5</v>
      </c>
      <c r="H64" s="130" t="n">
        <f aca="false">F64-G64</f>
        <v>1</v>
      </c>
      <c r="I64" s="132" t="n">
        <f aca="false">G64/F64</f>
        <v>0.833333333333333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17</v>
      </c>
      <c r="H68" s="130" t="n">
        <f aca="false">F68-G68</f>
        <v>3</v>
      </c>
      <c r="I68" s="132" t="n">
        <f aca="false">G68/F68</f>
        <v>0.85</v>
      </c>
      <c r="J68" s="130"/>
      <c r="K68" s="131"/>
      <c r="L68" s="130"/>
      <c r="M68" s="132"/>
      <c r="N68" s="130" t="n">
        <v>2</v>
      </c>
      <c r="O68" s="131" t="n">
        <v>0</v>
      </c>
      <c r="P68" s="130" t="n">
        <f aca="false">N68-O68</f>
        <v>2</v>
      </c>
      <c r="Q68" s="132" t="n">
        <f aca="false">O68/N68</f>
        <v>0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140</v>
      </c>
      <c r="H70" s="121" t="n">
        <f aca="false">SUM(H54:H69)</f>
        <v>24</v>
      </c>
      <c r="I70" s="122" t="n">
        <f aca="false">G70/F70</f>
        <v>0.853658536585366</v>
      </c>
      <c r="J70" s="121" t="n">
        <f aca="false">SUM(J54:J69)</f>
        <v>5</v>
      </c>
      <c r="K70" s="121" t="n">
        <f aca="false">SUM(K54:K69)</f>
        <v>5</v>
      </c>
      <c r="L70" s="121" t="n">
        <f aca="false">J70-K70</f>
        <v>0</v>
      </c>
      <c r="M70" s="122" t="n">
        <f aca="false">K70/J70</f>
        <v>1</v>
      </c>
      <c r="N70" s="121" t="n">
        <f aca="false">SUM(N54:N69)</f>
        <v>20</v>
      </c>
      <c r="O70" s="121" t="n">
        <f aca="false">SUM(O54:O69)</f>
        <v>10</v>
      </c>
      <c r="P70" s="121" t="n">
        <f aca="false">SUM(P54:P69)</f>
        <v>11</v>
      </c>
      <c r="Q70" s="122" t="n">
        <f aca="false">O70/N70</f>
        <v>0.5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4</v>
      </c>
      <c r="H73" s="137" t="n">
        <f aca="false">F73-G73</f>
        <v>1</v>
      </c>
      <c r="I73" s="139" t="n">
        <f aca="false">G73/F73</f>
        <v>0.8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53</v>
      </c>
      <c r="H74" s="137" t="n">
        <f aca="false">F74-G74</f>
        <v>10</v>
      </c>
      <c r="I74" s="139" t="n">
        <f aca="false">G74/F74</f>
        <v>0.841269841269841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15</v>
      </c>
      <c r="H75" s="137" t="n">
        <f aca="false">F75-G75</f>
        <v>0</v>
      </c>
      <c r="I75" s="139" t="n">
        <f aca="false">G75/F75</f>
        <v>1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16</v>
      </c>
      <c r="H76" s="137" t="n">
        <f aca="false">F76-G76</f>
        <v>1</v>
      </c>
      <c r="I76" s="139" t="n">
        <f aca="false">G76/F76</f>
        <v>0.941176470588235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16</v>
      </c>
      <c r="H78" s="137" t="n">
        <f aca="false">F78-G78</f>
        <v>12</v>
      </c>
      <c r="I78" s="139" t="n">
        <f aca="false">G78/F78</f>
        <v>0.571428571428571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7</v>
      </c>
      <c r="H81" s="137" t="n">
        <f aca="false">F81-G81</f>
        <v>3</v>
      </c>
      <c r="I81" s="139" t="n">
        <f aca="false">G81/F81</f>
        <v>0.7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9</v>
      </c>
      <c r="H83" s="137" t="n">
        <f aca="false">F83-G83</f>
        <v>0</v>
      </c>
      <c r="I83" s="139" t="n">
        <f aca="false">G83/F83</f>
        <v>1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7</v>
      </c>
      <c r="H84" s="137" t="n">
        <f aca="false">F84-G84</f>
        <v>1</v>
      </c>
      <c r="I84" s="139" t="n">
        <f aca="false">G84/F84</f>
        <v>0.875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166</v>
      </c>
      <c r="H85" s="121" t="n">
        <f aca="false">SUM(H71:H84)</f>
        <v>37</v>
      </c>
      <c r="I85" s="122" t="n">
        <f aca="false">G85/F85</f>
        <v>0.817733990147783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840</v>
      </c>
      <c r="H86" s="121" t="n">
        <f aca="false">H37+H53+H70+H85</f>
        <v>128</v>
      </c>
      <c r="I86" s="122" t="n">
        <f aca="false">G86/F86</f>
        <v>0.867768595041322</v>
      </c>
      <c r="J86" s="121" t="n">
        <f aca="false">J37+J53+J70+J85</f>
        <v>58</v>
      </c>
      <c r="K86" s="121" t="n">
        <f aca="false">K37+K53+K70+K85</f>
        <v>26</v>
      </c>
      <c r="L86" s="121" t="n">
        <f aca="false">L37+L53+L70+L85</f>
        <v>32</v>
      </c>
      <c r="M86" s="122" t="n">
        <f aca="false">K86/J86</f>
        <v>0.448275862068966</v>
      </c>
      <c r="N86" s="121" t="n">
        <f aca="false">N37+N53+N70+N85</f>
        <v>172</v>
      </c>
      <c r="O86" s="121" t="n">
        <f aca="false">O37+O53+O70+O85</f>
        <v>81</v>
      </c>
      <c r="P86" s="121" t="n">
        <f aca="false">P37+P53+P70+P85</f>
        <v>92</v>
      </c>
      <c r="Q86" s="122" t="n">
        <f aca="false">O86/N86</f>
        <v>0.47093023255814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398</v>
      </c>
      <c r="H96" s="148" t="n">
        <f aca="false">H37</f>
        <v>43</v>
      </c>
      <c r="I96" s="149" t="n">
        <f aca="false">I37</f>
        <v>0.90249433106576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42</v>
      </c>
      <c r="P96" s="148" t="n">
        <f aca="false">P37</f>
        <v>61</v>
      </c>
      <c r="Q96" s="149" t="n">
        <f aca="false">Q37</f>
        <v>0.407766990291262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443</v>
      </c>
      <c r="X96" s="148" t="n">
        <f aca="false">V96-W96</f>
        <v>120</v>
      </c>
      <c r="Y96" s="149" t="n">
        <f aca="false">W96/V96</f>
        <v>0.786856127886323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136</v>
      </c>
      <c r="H97" s="151" t="n">
        <f aca="false">H53</f>
        <v>24</v>
      </c>
      <c r="I97" s="152" t="n">
        <f aca="false">I53</f>
        <v>0.85</v>
      </c>
      <c r="J97" s="151" t="n">
        <f aca="false">J53</f>
        <v>22</v>
      </c>
      <c r="K97" s="151" t="n">
        <f aca="false">K53</f>
        <v>21</v>
      </c>
      <c r="L97" s="151" t="n">
        <f aca="false">L53</f>
        <v>1</v>
      </c>
      <c r="M97" s="152" t="n">
        <f aca="false">M53</f>
        <v>0.954545454545455</v>
      </c>
      <c r="N97" s="151" t="n">
        <f aca="false">N53</f>
        <v>20</v>
      </c>
      <c r="O97" s="151" t="n">
        <f aca="false">O53</f>
        <v>14</v>
      </c>
      <c r="P97" s="151" t="n">
        <f aca="false">P53</f>
        <v>6</v>
      </c>
      <c r="Q97" s="152" t="n">
        <f aca="false">Q53</f>
        <v>0.7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171</v>
      </c>
      <c r="X97" s="148" t="n">
        <f aca="false">V97-W97</f>
        <v>31</v>
      </c>
      <c r="Y97" s="149" t="n">
        <f aca="false">W97/V97</f>
        <v>0.846534653465347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140</v>
      </c>
      <c r="H98" s="154" t="n">
        <f aca="false">H70</f>
        <v>24</v>
      </c>
      <c r="I98" s="155" t="n">
        <f aca="false">I70</f>
        <v>0.853658536585366</v>
      </c>
      <c r="J98" s="154" t="n">
        <f aca="false">J70</f>
        <v>5</v>
      </c>
      <c r="K98" s="154" t="n">
        <f aca="false">K70</f>
        <v>5</v>
      </c>
      <c r="L98" s="154" t="n">
        <f aca="false">L70</f>
        <v>0</v>
      </c>
      <c r="M98" s="155" t="n">
        <f aca="false">M70</f>
        <v>1</v>
      </c>
      <c r="N98" s="154" t="n">
        <f aca="false">N70</f>
        <v>20</v>
      </c>
      <c r="O98" s="154" t="n">
        <f aca="false">O70</f>
        <v>10</v>
      </c>
      <c r="P98" s="154" t="n">
        <f aca="false">P70</f>
        <v>11</v>
      </c>
      <c r="Q98" s="155" t="n">
        <f aca="false">Q70</f>
        <v>0.5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155</v>
      </c>
      <c r="X98" s="148" t="n">
        <f aca="false">V98-W98</f>
        <v>34</v>
      </c>
      <c r="Y98" s="149" t="n">
        <f aca="false">W98/V98</f>
        <v>0.82010582010582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166</v>
      </c>
      <c r="H99" s="121" t="n">
        <f aca="false">H85</f>
        <v>37</v>
      </c>
      <c r="I99" s="122" t="n">
        <f aca="false">I85</f>
        <v>0.817733990147783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181</v>
      </c>
      <c r="X99" s="148" t="n">
        <f aca="false">V99-W99</f>
        <v>66</v>
      </c>
      <c r="Y99" s="149" t="n">
        <f aca="false">W99/V99</f>
        <v>0.732793522267207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840</v>
      </c>
      <c r="H100" s="121" t="n">
        <f aca="false">H86</f>
        <v>128</v>
      </c>
      <c r="I100" s="122" t="n">
        <f aca="false">I86</f>
        <v>0.867768595041322</v>
      </c>
      <c r="J100" s="121" t="n">
        <f aca="false">J86</f>
        <v>58</v>
      </c>
      <c r="K100" s="121" t="n">
        <f aca="false">K86</f>
        <v>26</v>
      </c>
      <c r="L100" s="121" t="n">
        <f aca="false">L86</f>
        <v>32</v>
      </c>
      <c r="M100" s="122" t="n">
        <f aca="false">M86</f>
        <v>0.448275862068966</v>
      </c>
      <c r="N100" s="121" t="n">
        <f aca="false">N86</f>
        <v>172</v>
      </c>
      <c r="O100" s="121" t="n">
        <f aca="false">O86</f>
        <v>81</v>
      </c>
      <c r="P100" s="121" t="n">
        <f aca="false">P86</f>
        <v>92</v>
      </c>
      <c r="Q100" s="122" t="n">
        <f aca="false">Q86</f>
        <v>0.47093023255814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950</v>
      </c>
      <c r="X100" s="148" t="n">
        <f aca="false">V100-W100</f>
        <v>251</v>
      </c>
      <c r="Y100" s="149" t="n">
        <f aca="false">W100/V100</f>
        <v>0.791007493755204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169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866</v>
      </c>
      <c r="M113" s="121"/>
      <c r="N113" s="121"/>
      <c r="O113" s="121" t="n">
        <f aca="false">I113-L113</f>
        <v>160</v>
      </c>
      <c r="P113" s="121"/>
      <c r="Q113" s="121"/>
      <c r="R113" s="160" t="n">
        <f aca="false">L113/I113</f>
        <v>0.844054580896686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84</v>
      </c>
      <c r="M114" s="121"/>
      <c r="N114" s="121"/>
      <c r="O114" s="121" t="n">
        <f aca="false">I114-L114</f>
        <v>91</v>
      </c>
      <c r="P114" s="121"/>
      <c r="Q114" s="121"/>
      <c r="R114" s="160" t="n">
        <f aca="false">L114/I114</f>
        <v>0.48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950</v>
      </c>
      <c r="M115" s="121"/>
      <c r="N115" s="121"/>
      <c r="O115" s="121" t="n">
        <f aca="false">SUM(O113:O114)</f>
        <v>251</v>
      </c>
      <c r="P115" s="121"/>
      <c r="Q115" s="121"/>
      <c r="R115" s="160" t="n">
        <f aca="false">L115/I115</f>
        <v>0.791007493755204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2026</v>
      </c>
      <c r="G121" s="166" t="n">
        <v>765</v>
      </c>
      <c r="H121" s="166" t="n">
        <f aca="false">F121-G121</f>
        <v>1261</v>
      </c>
      <c r="I121" s="167" t="n">
        <f aca="false">G121/F121</f>
        <v>0.377591312931885</v>
      </c>
      <c r="J121" s="166" t="n">
        <v>424</v>
      </c>
      <c r="K121" s="166" t="n">
        <v>98</v>
      </c>
      <c r="L121" s="166" t="n">
        <f aca="false">J121-K121</f>
        <v>326</v>
      </c>
      <c r="M121" s="167" t="n">
        <f aca="false">K121/J121</f>
        <v>0.231132075471698</v>
      </c>
    </row>
    <row r="122" customFormat="false" ht="15" hidden="false" customHeight="false" outlineLevel="0" collapsed="false">
      <c r="E122" s="163" t="s">
        <v>61</v>
      </c>
      <c r="F122" s="166" t="n">
        <v>1598</v>
      </c>
      <c r="G122" s="166" t="n">
        <v>426</v>
      </c>
      <c r="H122" s="166" t="n">
        <f aca="false">F122-G122</f>
        <v>1172</v>
      </c>
      <c r="I122" s="167" t="n">
        <f aca="false">G122/F122</f>
        <v>0.266583229036295</v>
      </c>
      <c r="J122" s="166" t="n">
        <v>420</v>
      </c>
      <c r="K122" s="166" t="n">
        <v>77</v>
      </c>
      <c r="L122" s="166" t="n">
        <f aca="false">J122-K122</f>
        <v>343</v>
      </c>
      <c r="M122" s="167" t="n">
        <f aca="false">K122/J122</f>
        <v>0.183333333333333</v>
      </c>
    </row>
    <row r="123" customFormat="false" ht="15" hidden="false" customHeight="false" outlineLevel="0" collapsed="false">
      <c r="E123" s="163" t="s">
        <v>85</v>
      </c>
      <c r="F123" s="166" t="n">
        <v>1382</v>
      </c>
      <c r="G123" s="166" t="n">
        <v>427</v>
      </c>
      <c r="H123" s="166" t="n">
        <f aca="false">F123-G123</f>
        <v>955</v>
      </c>
      <c r="I123" s="167" t="n">
        <f aca="false">G123/F123</f>
        <v>0.308972503617945</v>
      </c>
      <c r="J123" s="166" t="n">
        <v>339</v>
      </c>
      <c r="K123" s="166" t="n">
        <v>63</v>
      </c>
      <c r="L123" s="166" t="n">
        <f aca="false">J123-K123</f>
        <v>276</v>
      </c>
      <c r="M123" s="167" t="n">
        <f aca="false">K123/J123</f>
        <v>0.185840707964602</v>
      </c>
    </row>
    <row r="124" customFormat="false" ht="15" hidden="false" customHeight="false" outlineLevel="0" collapsed="false">
      <c r="E124" s="163" t="s">
        <v>109</v>
      </c>
      <c r="F124" s="166" t="n">
        <v>1930</v>
      </c>
      <c r="G124" s="166" t="n">
        <v>672</v>
      </c>
      <c r="H124" s="166" t="n">
        <f aca="false">F124-G124</f>
        <v>1258</v>
      </c>
      <c r="I124" s="167" t="n">
        <f aca="false">G124/F124</f>
        <v>0.348186528497409</v>
      </c>
      <c r="J124" s="166" t="n">
        <v>453</v>
      </c>
      <c r="K124" s="166" t="n">
        <v>65</v>
      </c>
      <c r="L124" s="166" t="n">
        <f aca="false">J124-K124</f>
        <v>388</v>
      </c>
      <c r="M124" s="167" t="n">
        <f aca="false">K124/J124</f>
        <v>0.143487858719647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6936</v>
      </c>
      <c r="G125" s="163" t="n">
        <f aca="false">G121+G122+G123+G124</f>
        <v>2290</v>
      </c>
      <c r="H125" s="163" t="n">
        <f aca="false">H121+H122+H123+H124</f>
        <v>4646</v>
      </c>
      <c r="I125" s="168" t="n">
        <f aca="false">G125/F125</f>
        <v>0.330161476355248</v>
      </c>
      <c r="J125" s="163" t="n">
        <f aca="false">J121+J122+J123+J124</f>
        <v>1636</v>
      </c>
      <c r="K125" s="163" t="n">
        <f aca="false">K121+K122+K123+K124</f>
        <v>303</v>
      </c>
      <c r="L125" s="163" t="n">
        <f aca="false">L121+L122+L123+L124</f>
        <v>1333</v>
      </c>
      <c r="M125" s="168" t="n">
        <f aca="false">K125/J125</f>
        <v>0.18520782396088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167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398</v>
      </c>
      <c r="H143" s="171" t="n">
        <f aca="false">F143-G143</f>
        <v>59</v>
      </c>
      <c r="I143" s="172" t="n">
        <f aca="false">G143/F143</f>
        <v>0.87089715536105</v>
      </c>
      <c r="J143" s="173" t="n">
        <f aca="false">F121</f>
        <v>2026</v>
      </c>
      <c r="K143" s="173" t="n">
        <f aca="false">G121</f>
        <v>765</v>
      </c>
      <c r="L143" s="174" t="n">
        <f aca="false">J143-K143</f>
        <v>1261</v>
      </c>
      <c r="M143" s="172" t="n">
        <f aca="false">K143/J143</f>
        <v>0.377591312931885</v>
      </c>
      <c r="N143" s="171" t="n">
        <f aca="false">N96+R96</f>
        <v>106</v>
      </c>
      <c r="O143" s="171" t="n">
        <f aca="false">O96+S96</f>
        <v>45</v>
      </c>
      <c r="P143" s="171" t="n">
        <f aca="false">N143-O143</f>
        <v>61</v>
      </c>
      <c r="Q143" s="172" t="n">
        <f aca="false">O143/N143</f>
        <v>0.424528301886793</v>
      </c>
      <c r="R143" s="173" t="n">
        <f aca="false">J121</f>
        <v>424</v>
      </c>
      <c r="S143" s="173" t="n">
        <f aca="false">K121</f>
        <v>98</v>
      </c>
      <c r="T143" s="174" t="n">
        <f aca="false">R143-S143</f>
        <v>326</v>
      </c>
      <c r="U143" s="172" t="n">
        <f aca="false">S143/R143</f>
        <v>0.231132075471698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157</v>
      </c>
      <c r="H144" s="176" t="n">
        <f aca="false">F144-G144</f>
        <v>25</v>
      </c>
      <c r="I144" s="177" t="n">
        <f aca="false">G144/F144</f>
        <v>0.862637362637363</v>
      </c>
      <c r="J144" s="178" t="n">
        <f aca="false">F122</f>
        <v>1598</v>
      </c>
      <c r="K144" s="178" t="n">
        <f aca="false">G122</f>
        <v>426</v>
      </c>
      <c r="L144" s="179" t="n">
        <f aca="false">J144-K144</f>
        <v>1172</v>
      </c>
      <c r="M144" s="177" t="n">
        <f aca="false">K144/J144</f>
        <v>0.266583229036295</v>
      </c>
      <c r="N144" s="176" t="n">
        <f aca="false">N97+R97</f>
        <v>20</v>
      </c>
      <c r="O144" s="176" t="n">
        <f aca="false">O97+S97</f>
        <v>14</v>
      </c>
      <c r="P144" s="176" t="n">
        <f aca="false">N144-O144</f>
        <v>6</v>
      </c>
      <c r="Q144" s="177" t="n">
        <f aca="false">O144/N144</f>
        <v>0.7</v>
      </c>
      <c r="R144" s="178" t="n">
        <f aca="false">J122</f>
        <v>420</v>
      </c>
      <c r="S144" s="178" t="n">
        <f aca="false">K122</f>
        <v>77</v>
      </c>
      <c r="T144" s="179" t="n">
        <f aca="false">R144-S144</f>
        <v>343</v>
      </c>
      <c r="U144" s="177" t="n">
        <f aca="false">S144/R144</f>
        <v>0.183333333333333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145</v>
      </c>
      <c r="H145" s="181" t="n">
        <f aca="false">F145-G145</f>
        <v>24</v>
      </c>
      <c r="I145" s="182" t="n">
        <f aca="false">G145/F145</f>
        <v>0.857988165680473</v>
      </c>
      <c r="J145" s="183" t="n">
        <f aca="false">F123</f>
        <v>1382</v>
      </c>
      <c r="K145" s="183" t="n">
        <f aca="false">G123</f>
        <v>427</v>
      </c>
      <c r="L145" s="184" t="n">
        <f aca="false">J145-K145</f>
        <v>955</v>
      </c>
      <c r="M145" s="182" t="n">
        <f aca="false">K145/J145</f>
        <v>0.308972503617945</v>
      </c>
      <c r="N145" s="181" t="n">
        <f aca="false">N98+R98</f>
        <v>20</v>
      </c>
      <c r="O145" s="181" t="n">
        <f aca="false">O98+S98</f>
        <v>10</v>
      </c>
      <c r="P145" s="181" t="n">
        <f aca="false">N145-O145</f>
        <v>10</v>
      </c>
      <c r="Q145" s="182" t="n">
        <f aca="false">O145/N145</f>
        <v>0.5</v>
      </c>
      <c r="R145" s="183" t="n">
        <f aca="false">J123</f>
        <v>339</v>
      </c>
      <c r="S145" s="183" t="n">
        <f aca="false">K123</f>
        <v>63</v>
      </c>
      <c r="T145" s="184" t="n">
        <f aca="false">R145-S145</f>
        <v>276</v>
      </c>
      <c r="U145" s="182" t="n">
        <f aca="false">S145/R145</f>
        <v>0.185840707964602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166</v>
      </c>
      <c r="H146" s="186" t="n">
        <f aca="false">F146-G146</f>
        <v>52</v>
      </c>
      <c r="I146" s="187" t="n">
        <f aca="false">G146/F146</f>
        <v>0.761467889908257</v>
      </c>
      <c r="J146" s="188" t="n">
        <f aca="false">F124</f>
        <v>1930</v>
      </c>
      <c r="K146" s="188" t="n">
        <f aca="false">G124</f>
        <v>672</v>
      </c>
      <c r="L146" s="189" t="n">
        <f aca="false">J146-K146</f>
        <v>1258</v>
      </c>
      <c r="M146" s="187" t="n">
        <f aca="false">K146/J146</f>
        <v>0.348186528497409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453</v>
      </c>
      <c r="S146" s="188" t="n">
        <f aca="false">K124</f>
        <v>65</v>
      </c>
      <c r="T146" s="189" t="n">
        <f aca="false">R146-S146</f>
        <v>388</v>
      </c>
      <c r="U146" s="187" t="n">
        <f aca="false">S146/R146</f>
        <v>0.143487858719647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866</v>
      </c>
      <c r="H147" s="190" t="n">
        <f aca="false">F147-G147</f>
        <v>160</v>
      </c>
      <c r="I147" s="191" t="n">
        <f aca="false">G147/F147</f>
        <v>0.844054580896686</v>
      </c>
      <c r="J147" s="192" t="n">
        <f aca="false">F125</f>
        <v>6936</v>
      </c>
      <c r="K147" s="192" t="n">
        <f aca="false">G125</f>
        <v>2290</v>
      </c>
      <c r="L147" s="193" t="n">
        <f aca="false">J147-K147</f>
        <v>4646</v>
      </c>
      <c r="M147" s="191" t="n">
        <f aca="false">K147/J147</f>
        <v>0.330161476355248</v>
      </c>
      <c r="N147" s="190" t="n">
        <f aca="false">N100+R100</f>
        <v>175</v>
      </c>
      <c r="O147" s="190" t="n">
        <f aca="false">O100+S100</f>
        <v>84</v>
      </c>
      <c r="P147" s="190" t="n">
        <f aca="false">N147-O147</f>
        <v>91</v>
      </c>
      <c r="Q147" s="191" t="n">
        <f aca="false">O147/N147</f>
        <v>0.48</v>
      </c>
      <c r="R147" s="192" t="n">
        <f aca="false">J125</f>
        <v>1636</v>
      </c>
      <c r="S147" s="192" t="n">
        <f aca="false">K125</f>
        <v>303</v>
      </c>
      <c r="T147" s="193" t="n">
        <f aca="false">R147-S147</f>
        <v>1333</v>
      </c>
      <c r="U147" s="191" t="n">
        <f aca="false">S147/R147</f>
        <v>0.18520782396088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C36" colorId="64" zoomScale="68" zoomScaleNormal="68" zoomScalePageLayoutView="100" workbookViewId="0">
      <selection pane="topLeft" activeCell="G52" activeCellId="0" sqref="G52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9</v>
      </c>
      <c r="P10" s="117" t="n">
        <f aca="false">N10-O10</f>
        <v>1</v>
      </c>
      <c r="Q10" s="119" t="n">
        <f aca="false">O10/N10</f>
        <v>0.9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41</v>
      </c>
      <c r="H11" s="117" t="n">
        <f aca="false">F11-G11</f>
        <v>4</v>
      </c>
      <c r="I11" s="119" t="n">
        <f aca="false">G11/F11</f>
        <v>0.911111111111111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32</v>
      </c>
      <c r="H12" s="117" t="n">
        <f aca="false">F12-G12</f>
        <v>0</v>
      </c>
      <c r="I12" s="119" t="n">
        <f aca="false">G12/F12</f>
        <v>1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16</v>
      </c>
      <c r="H14" s="117" t="n">
        <f aca="false">F14-G14</f>
        <v>4</v>
      </c>
      <c r="I14" s="119" t="n">
        <f aca="false">G14/F14</f>
        <v>0.8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22</v>
      </c>
      <c r="H16" s="117" t="n">
        <f aca="false">F16-G16</f>
        <v>6</v>
      </c>
      <c r="I16" s="119" t="n">
        <f aca="false">G16/F16</f>
        <v>0.785714285714286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26</v>
      </c>
      <c r="H17" s="117" t="n">
        <f aca="false">F17-G17</f>
        <v>4</v>
      </c>
      <c r="I17" s="119" t="n">
        <f aca="false">G17/F17</f>
        <v>0.866666666666667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21</v>
      </c>
      <c r="P18" s="117" t="n">
        <f aca="false">N18-O18</f>
        <v>13</v>
      </c>
      <c r="Q18" s="119" t="n">
        <f aca="false">O18/N18</f>
        <v>0.617647058823529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9</v>
      </c>
      <c r="H20" s="117" t="n">
        <f aca="false">F20-G20</f>
        <v>1</v>
      </c>
      <c r="I20" s="119" t="n">
        <f aca="false">G20/F20</f>
        <v>0.9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2</v>
      </c>
      <c r="P23" s="117" t="n">
        <f aca="false">N23-O23</f>
        <v>6</v>
      </c>
      <c r="Q23" s="119" t="n">
        <f aca="false">O23/N23</f>
        <v>0.25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4</v>
      </c>
      <c r="H33" s="117" t="n">
        <f aca="false">F33-G33</f>
        <v>5</v>
      </c>
      <c r="I33" s="119" t="n">
        <f aca="false">G33/F33</f>
        <v>0.444444444444444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2</v>
      </c>
      <c r="H35" s="117" t="n">
        <f aca="false">F35-G35</f>
        <v>3</v>
      </c>
      <c r="I35" s="119" t="n">
        <f aca="false">G35/F35</f>
        <v>0.4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9</v>
      </c>
      <c r="H36" s="117" t="n">
        <f aca="false">F36-G36</f>
        <v>1</v>
      </c>
      <c r="I36" s="119" t="n">
        <f aca="false">G36/F36</f>
        <v>0.9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403</v>
      </c>
      <c r="H37" s="121" t="n">
        <f aca="false">F37-G37</f>
        <v>38</v>
      </c>
      <c r="I37" s="122" t="n">
        <f aca="false">G37/F37</f>
        <v>0.913832199546485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47</v>
      </c>
      <c r="P37" s="121" t="n">
        <f aca="false">SUM(P7:P36)</f>
        <v>56</v>
      </c>
      <c r="Q37" s="122" t="n">
        <f aca="false">O37/N37</f>
        <v>0.45631067961165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0</v>
      </c>
      <c r="H38" s="125" t="n">
        <f aca="false">F38-G38</f>
        <v>8</v>
      </c>
      <c r="I38" s="127" t="n">
        <f aca="false">G38/F38</f>
        <v>0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8</v>
      </c>
      <c r="H40" s="125" t="n">
        <f aca="false">F40-G40</f>
        <v>2</v>
      </c>
      <c r="I40" s="127" t="n">
        <f aca="false">G40/F40</f>
        <v>0.8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2</v>
      </c>
      <c r="L44" s="125" t="n">
        <f aca="false">J44-K44</f>
        <v>0</v>
      </c>
      <c r="M44" s="127" t="n">
        <f aca="false">K44/J44</f>
        <v>1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7</v>
      </c>
      <c r="L48" s="125" t="n">
        <f aca="false">J48-K48</f>
        <v>7</v>
      </c>
      <c r="M48" s="127" t="n">
        <f aca="false">K48/J48</f>
        <v>0.5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6</v>
      </c>
      <c r="H49" s="125" t="n">
        <f aca="false">F49-G49</f>
        <v>2</v>
      </c>
      <c r="I49" s="127" t="n">
        <f aca="false">G49/F49</f>
        <v>0.75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3</v>
      </c>
      <c r="H51" s="125" t="n">
        <f aca="false">F51-G51</f>
        <v>2</v>
      </c>
      <c r="I51" s="127" t="n">
        <f aca="false">G51/F51</f>
        <v>0.6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135</v>
      </c>
      <c r="H53" s="121" t="n">
        <f aca="false">SUM(H38:H52)</f>
        <v>25</v>
      </c>
      <c r="I53" s="122" t="n">
        <f aca="false">G53/F53</f>
        <v>0.84375</v>
      </c>
      <c r="J53" s="121" t="n">
        <f aca="false">SUM(J38:J52)</f>
        <v>22</v>
      </c>
      <c r="K53" s="121" t="n">
        <f aca="false">SUM(K38:K52)</f>
        <v>14</v>
      </c>
      <c r="L53" s="121" t="n">
        <f aca="false">SUM(L38:L52)</f>
        <v>8</v>
      </c>
      <c r="M53" s="122" t="n">
        <f aca="false">K53/J53</f>
        <v>0.636363636363636</v>
      </c>
      <c r="N53" s="121" t="n">
        <f aca="false">SUM(N38:N52)</f>
        <v>20</v>
      </c>
      <c r="O53" s="121" t="n">
        <f aca="false">SUM(O38:O52)</f>
        <v>13</v>
      </c>
      <c r="P53" s="121" t="n">
        <f aca="false">N53-O53</f>
        <v>7</v>
      </c>
      <c r="Q53" s="122" t="n">
        <f aca="false">O53/N53</f>
        <v>0.65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8</v>
      </c>
      <c r="H57" s="130" t="n">
        <f aca="false">F57-G57</f>
        <v>2</v>
      </c>
      <c r="I57" s="132" t="n">
        <f aca="false">G57/F57</f>
        <v>0.8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4</v>
      </c>
      <c r="H59" s="130" t="n">
        <f aca="false">F59-G59</f>
        <v>10</v>
      </c>
      <c r="I59" s="132" t="n">
        <f aca="false">G59/F59</f>
        <v>0.285714285714286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5</v>
      </c>
      <c r="H60" s="130" t="n">
        <f aca="false">F60-G60</f>
        <v>3</v>
      </c>
      <c r="I60" s="132" t="n">
        <f aca="false">G60/F60</f>
        <v>0.625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2</v>
      </c>
      <c r="L61" s="130" t="n">
        <f aca="false">J61-K61</f>
        <v>0</v>
      </c>
      <c r="M61" s="132" t="n">
        <f aca="false">K61/J61</f>
        <v>1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8</v>
      </c>
      <c r="H62" s="130" t="n">
        <f aca="false">F62-G62</f>
        <v>2</v>
      </c>
      <c r="I62" s="132" t="n">
        <f aca="false">G62/F62</f>
        <v>0.8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0</v>
      </c>
      <c r="P68" s="130" t="n">
        <f aca="false">N68-O68</f>
        <v>2</v>
      </c>
      <c r="Q68" s="132" t="n">
        <f aca="false">O68/N68</f>
        <v>0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142</v>
      </c>
      <c r="H70" s="121" t="n">
        <f aca="false">SUM(H54:H69)</f>
        <v>22</v>
      </c>
      <c r="I70" s="122" t="n">
        <f aca="false">G70/F70</f>
        <v>0.865853658536585</v>
      </c>
      <c r="J70" s="121" t="n">
        <f aca="false">SUM(J54:J69)</f>
        <v>5</v>
      </c>
      <c r="K70" s="121" t="n">
        <f aca="false">SUM(K54:K69)</f>
        <v>5</v>
      </c>
      <c r="L70" s="121" t="n">
        <f aca="false">J70-K70</f>
        <v>0</v>
      </c>
      <c r="M70" s="122" t="n">
        <f aca="false">K70/J70</f>
        <v>1</v>
      </c>
      <c r="N70" s="121" t="n">
        <f aca="false">SUM(N54:N69)</f>
        <v>20</v>
      </c>
      <c r="O70" s="121" t="n">
        <f aca="false">SUM(O54:O69)</f>
        <v>11</v>
      </c>
      <c r="P70" s="121" t="n">
        <f aca="false">SUM(P54:P69)</f>
        <v>10</v>
      </c>
      <c r="Q70" s="122" t="n">
        <f aca="false">O70/N70</f>
        <v>0.55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7</v>
      </c>
      <c r="H73" s="137" t="n">
        <f aca="false">F73-G73</f>
        <v>-2</v>
      </c>
      <c r="I73" s="139" t="n">
        <f aca="false">G73/F73</f>
        <v>1.4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37</v>
      </c>
      <c r="H74" s="137" t="n">
        <f aca="false">F74-G74</f>
        <v>26</v>
      </c>
      <c r="I74" s="139" t="n">
        <f aca="false">G74/F74</f>
        <v>0.587301587301587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14</v>
      </c>
      <c r="H75" s="137" t="n">
        <f aca="false">F75-G75</f>
        <v>1</v>
      </c>
      <c r="I75" s="139" t="n">
        <f aca="false">G75/F75</f>
        <v>0.933333333333333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17</v>
      </c>
      <c r="H76" s="137" t="n">
        <f aca="false">F76-G76</f>
        <v>0</v>
      </c>
      <c r="I76" s="139" t="n">
        <f aca="false">G76/F76</f>
        <v>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16</v>
      </c>
      <c r="H78" s="137" t="n">
        <f aca="false">F78-G78</f>
        <v>12</v>
      </c>
      <c r="I78" s="139" t="n">
        <f aca="false">G78/F78</f>
        <v>0.571428571428571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7</v>
      </c>
      <c r="P78" s="137" t="n">
        <f aca="false">N78-O78</f>
        <v>0</v>
      </c>
      <c r="Q78" s="139" t="n">
        <f aca="false">O78/N78</f>
        <v>1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7</v>
      </c>
      <c r="H81" s="137" t="n">
        <f aca="false">F81-G81</f>
        <v>3</v>
      </c>
      <c r="I81" s="139" t="n">
        <f aca="false">G81/F81</f>
        <v>0.7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6</v>
      </c>
      <c r="H82" s="137" t="n">
        <f aca="false">F82-G82</f>
        <v>-1</v>
      </c>
      <c r="I82" s="139" t="n">
        <f aca="false">G82/F82</f>
        <v>1.2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7</v>
      </c>
      <c r="H83" s="137" t="n">
        <f aca="false">F83-G83</f>
        <v>2</v>
      </c>
      <c r="I83" s="139" t="n">
        <f aca="false">G83/F83</f>
        <v>0.777777777777778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2</v>
      </c>
      <c r="P83" s="137" t="n">
        <f aca="false">N83-O83</f>
        <v>0</v>
      </c>
      <c r="Q83" s="139" t="n">
        <f aca="false">O83/N83</f>
        <v>1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6</v>
      </c>
      <c r="H84" s="137" t="n">
        <f aca="false">F84-G84</f>
        <v>2</v>
      </c>
      <c r="I84" s="139" t="n">
        <f aca="false">G84/F84</f>
        <v>0.75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150</v>
      </c>
      <c r="H85" s="121" t="n">
        <f aca="false">SUM(H71:H84)</f>
        <v>53</v>
      </c>
      <c r="I85" s="122" t="n">
        <f aca="false">G85/F85</f>
        <v>0.738916256157635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18</v>
      </c>
      <c r="P85" s="121" t="n">
        <f aca="false">SUM(P71:P84)</f>
        <v>11</v>
      </c>
      <c r="Q85" s="122" t="n">
        <f aca="false">O85/N85</f>
        <v>0.620689655172414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830</v>
      </c>
      <c r="H86" s="121" t="n">
        <f aca="false">H37+H53+H70+H85</f>
        <v>138</v>
      </c>
      <c r="I86" s="122" t="n">
        <f aca="false">G86/F86</f>
        <v>0.857438016528926</v>
      </c>
      <c r="J86" s="121" t="n">
        <f aca="false">J37+J53+J70+J85</f>
        <v>58</v>
      </c>
      <c r="K86" s="121" t="n">
        <f aca="false">K37+K53+K70+K85</f>
        <v>19</v>
      </c>
      <c r="L86" s="121" t="n">
        <f aca="false">L37+L53+L70+L85</f>
        <v>39</v>
      </c>
      <c r="M86" s="122" t="n">
        <f aca="false">K86/J86</f>
        <v>0.327586206896552</v>
      </c>
      <c r="N86" s="121" t="n">
        <f aca="false">N37+N53+N70+N85</f>
        <v>172</v>
      </c>
      <c r="O86" s="121" t="n">
        <f aca="false">O37+O53+O70+O85</f>
        <v>89</v>
      </c>
      <c r="P86" s="121" t="n">
        <f aca="false">P37+P53+P70+P85</f>
        <v>84</v>
      </c>
      <c r="Q86" s="122" t="n">
        <f aca="false">O86/N86</f>
        <v>0.517441860465116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171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403</v>
      </c>
      <c r="H96" s="148" t="n">
        <f aca="false">H37</f>
        <v>38</v>
      </c>
      <c r="I96" s="149" t="n">
        <f aca="false">I37</f>
        <v>0.913832199546485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47</v>
      </c>
      <c r="P96" s="148" t="n">
        <f aca="false">P37</f>
        <v>56</v>
      </c>
      <c r="Q96" s="149" t="n">
        <f aca="false">Q37</f>
        <v>0.45631067961165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453</v>
      </c>
      <c r="X96" s="148" t="n">
        <f aca="false">V96-W96</f>
        <v>110</v>
      </c>
      <c r="Y96" s="149" t="n">
        <f aca="false">W96/V96</f>
        <v>0.80461811722913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135</v>
      </c>
      <c r="H97" s="151" t="n">
        <f aca="false">H53</f>
        <v>25</v>
      </c>
      <c r="I97" s="152" t="n">
        <f aca="false">I53</f>
        <v>0.84375</v>
      </c>
      <c r="J97" s="151" t="n">
        <f aca="false">J53</f>
        <v>22</v>
      </c>
      <c r="K97" s="151" t="n">
        <f aca="false">K53</f>
        <v>14</v>
      </c>
      <c r="L97" s="151" t="n">
        <f aca="false">L53</f>
        <v>8</v>
      </c>
      <c r="M97" s="152" t="n">
        <f aca="false">M53</f>
        <v>0.636363636363636</v>
      </c>
      <c r="N97" s="151" t="n">
        <f aca="false">N53</f>
        <v>20</v>
      </c>
      <c r="O97" s="151" t="n">
        <f aca="false">O53</f>
        <v>13</v>
      </c>
      <c r="P97" s="151" t="n">
        <f aca="false">P53</f>
        <v>7</v>
      </c>
      <c r="Q97" s="152" t="n">
        <f aca="false">Q53</f>
        <v>0.65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162</v>
      </c>
      <c r="X97" s="148" t="n">
        <f aca="false">V97-W97</f>
        <v>40</v>
      </c>
      <c r="Y97" s="149" t="n">
        <f aca="false">W97/V97</f>
        <v>0.801980198019802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142</v>
      </c>
      <c r="H98" s="154" t="n">
        <f aca="false">H70</f>
        <v>22</v>
      </c>
      <c r="I98" s="155" t="n">
        <f aca="false">I70</f>
        <v>0.865853658536585</v>
      </c>
      <c r="J98" s="154" t="n">
        <f aca="false">J70</f>
        <v>5</v>
      </c>
      <c r="K98" s="154" t="n">
        <f aca="false">K70</f>
        <v>5</v>
      </c>
      <c r="L98" s="154" t="n">
        <f aca="false">L70</f>
        <v>0</v>
      </c>
      <c r="M98" s="155" t="n">
        <f aca="false">M70</f>
        <v>1</v>
      </c>
      <c r="N98" s="154" t="n">
        <f aca="false">N70</f>
        <v>20</v>
      </c>
      <c r="O98" s="154" t="n">
        <f aca="false">O70</f>
        <v>11</v>
      </c>
      <c r="P98" s="154" t="n">
        <f aca="false">P70</f>
        <v>10</v>
      </c>
      <c r="Q98" s="155" t="n">
        <f aca="false">Q70</f>
        <v>0.55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158</v>
      </c>
      <c r="X98" s="148" t="n">
        <f aca="false">V98-W98</f>
        <v>31</v>
      </c>
      <c r="Y98" s="149" t="n">
        <f aca="false">W98/V98</f>
        <v>0.835978835978836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150</v>
      </c>
      <c r="H99" s="121" t="n">
        <f aca="false">H85</f>
        <v>53</v>
      </c>
      <c r="I99" s="122" t="n">
        <f aca="false">I85</f>
        <v>0.738916256157635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18</v>
      </c>
      <c r="P99" s="121" t="n">
        <f aca="false">P85</f>
        <v>11</v>
      </c>
      <c r="Q99" s="122" t="n">
        <f aca="false">Q85</f>
        <v>0.620689655172414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168</v>
      </c>
      <c r="X99" s="148" t="n">
        <f aca="false">V99-W99</f>
        <v>79</v>
      </c>
      <c r="Y99" s="149" t="n">
        <f aca="false">W99/V99</f>
        <v>0.680161943319838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830</v>
      </c>
      <c r="H100" s="121" t="n">
        <f aca="false">H86</f>
        <v>138</v>
      </c>
      <c r="I100" s="122" t="n">
        <f aca="false">I86</f>
        <v>0.857438016528926</v>
      </c>
      <c r="J100" s="121" t="n">
        <f aca="false">J86</f>
        <v>58</v>
      </c>
      <c r="K100" s="121" t="n">
        <f aca="false">K86</f>
        <v>19</v>
      </c>
      <c r="L100" s="121" t="n">
        <f aca="false">L86</f>
        <v>39</v>
      </c>
      <c r="M100" s="122" t="n">
        <f aca="false">M86</f>
        <v>0.327586206896552</v>
      </c>
      <c r="N100" s="121" t="n">
        <f aca="false">N86</f>
        <v>172</v>
      </c>
      <c r="O100" s="121" t="n">
        <f aca="false">O86</f>
        <v>89</v>
      </c>
      <c r="P100" s="121" t="n">
        <f aca="false">P86</f>
        <v>84</v>
      </c>
      <c r="Q100" s="122" t="n">
        <f aca="false">Q86</f>
        <v>0.517441860465116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941</v>
      </c>
      <c r="X100" s="148" t="n">
        <f aca="false">V100-W100</f>
        <v>260</v>
      </c>
      <c r="Y100" s="149" t="n">
        <f aca="false">W100/V100</f>
        <v>0.783513738551207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172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849</v>
      </c>
      <c r="M113" s="121"/>
      <c r="N113" s="121"/>
      <c r="O113" s="121" t="n">
        <f aca="false">I113-L113</f>
        <v>177</v>
      </c>
      <c r="P113" s="121"/>
      <c r="Q113" s="121"/>
      <c r="R113" s="160" t="n">
        <f aca="false">L113/I113</f>
        <v>0.827485380116959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92</v>
      </c>
      <c r="M114" s="121"/>
      <c r="N114" s="121"/>
      <c r="O114" s="121" t="n">
        <f aca="false">I114-L114</f>
        <v>83</v>
      </c>
      <c r="P114" s="121"/>
      <c r="Q114" s="121"/>
      <c r="R114" s="160" t="n">
        <f aca="false">L114/I114</f>
        <v>0.525714285714286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941</v>
      </c>
      <c r="M115" s="121"/>
      <c r="N115" s="121"/>
      <c r="O115" s="121" t="n">
        <f aca="false">SUM(O113:O114)</f>
        <v>260</v>
      </c>
      <c r="P115" s="121"/>
      <c r="Q115" s="121"/>
      <c r="R115" s="160" t="n">
        <f aca="false">L115/I115</f>
        <v>0.783513738551207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2013</v>
      </c>
      <c r="G121" s="166" t="n">
        <v>718</v>
      </c>
      <c r="H121" s="166" t="n">
        <f aca="false">F121-G121</f>
        <v>1295</v>
      </c>
      <c r="I121" s="167" t="n">
        <f aca="false">G121/F121</f>
        <v>0.356681569796324</v>
      </c>
      <c r="J121" s="166" t="n">
        <v>418</v>
      </c>
      <c r="K121" s="166" t="n">
        <v>98</v>
      </c>
      <c r="L121" s="166" t="n">
        <f aca="false">J121-K121</f>
        <v>320</v>
      </c>
      <c r="M121" s="167" t="n">
        <f aca="false">K121/J121</f>
        <v>0.23444976076555</v>
      </c>
    </row>
    <row r="122" customFormat="false" ht="15" hidden="false" customHeight="false" outlineLevel="0" collapsed="false">
      <c r="E122" s="163" t="s">
        <v>61</v>
      </c>
      <c r="F122" s="166" t="n">
        <v>1613</v>
      </c>
      <c r="G122" s="166" t="n">
        <v>431</v>
      </c>
      <c r="H122" s="166" t="n">
        <f aca="false">F122-G122</f>
        <v>1182</v>
      </c>
      <c r="I122" s="167" t="n">
        <f aca="false">G122/F122</f>
        <v>0.267203967761934</v>
      </c>
      <c r="J122" s="166" t="n">
        <v>427</v>
      </c>
      <c r="K122" s="166" t="n">
        <v>65</v>
      </c>
      <c r="L122" s="166" t="n">
        <f aca="false">J122-K122</f>
        <v>362</v>
      </c>
      <c r="M122" s="167" t="n">
        <f aca="false">K122/J122</f>
        <v>0.152224824355972</v>
      </c>
    </row>
    <row r="123" customFormat="false" ht="15" hidden="false" customHeight="false" outlineLevel="0" collapsed="false">
      <c r="E123" s="163" t="s">
        <v>85</v>
      </c>
      <c r="F123" s="166" t="n">
        <v>1357</v>
      </c>
      <c r="G123" s="166" t="n">
        <v>448</v>
      </c>
      <c r="H123" s="166" t="n">
        <f aca="false">F123-G123</f>
        <v>909</v>
      </c>
      <c r="I123" s="167" t="n">
        <f aca="false">G123/F123</f>
        <v>0.330140014738393</v>
      </c>
      <c r="J123" s="166" t="n">
        <v>337</v>
      </c>
      <c r="K123" s="166" t="n">
        <v>72</v>
      </c>
      <c r="L123" s="166" t="n">
        <f aca="false">J123-K123</f>
        <v>265</v>
      </c>
      <c r="M123" s="167" t="n">
        <f aca="false">K123/J123</f>
        <v>0.213649851632047</v>
      </c>
    </row>
    <row r="124" customFormat="false" ht="15" hidden="false" customHeight="false" outlineLevel="0" collapsed="false">
      <c r="E124" s="163" t="s">
        <v>109</v>
      </c>
      <c r="F124" s="166" t="n">
        <v>1920</v>
      </c>
      <c r="G124" s="166" t="n">
        <v>702</v>
      </c>
      <c r="H124" s="166" t="n">
        <f aca="false">F124-G124</f>
        <v>1218</v>
      </c>
      <c r="I124" s="167" t="n">
        <f aca="false">G124/F124</f>
        <v>0.365625</v>
      </c>
      <c r="J124" s="166" t="n">
        <v>450</v>
      </c>
      <c r="K124" s="166" t="n">
        <v>70</v>
      </c>
      <c r="L124" s="166" t="n">
        <f aca="false">J124-K124</f>
        <v>380</v>
      </c>
      <c r="M124" s="167" t="n">
        <f aca="false">K124/J124</f>
        <v>0.155555555555556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6903</v>
      </c>
      <c r="G125" s="163" t="n">
        <f aca="false">G121+G122+G123+G124</f>
        <v>2299</v>
      </c>
      <c r="H125" s="163" t="n">
        <f aca="false">H121+H122+H123+H124</f>
        <v>4604</v>
      </c>
      <c r="I125" s="168" t="n">
        <f aca="false">G125/F125</f>
        <v>0.333043604230045</v>
      </c>
      <c r="J125" s="163" t="n">
        <f aca="false">J121+J122+J123+J124</f>
        <v>1632</v>
      </c>
      <c r="K125" s="163" t="n">
        <f aca="false">K121+K122+K123+K124</f>
        <v>305</v>
      </c>
      <c r="L125" s="163" t="n">
        <f aca="false">L121+L122+L123+L124</f>
        <v>1327</v>
      </c>
      <c r="M125" s="168" t="n">
        <f aca="false">K125/J125</f>
        <v>0.186887254901961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170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403</v>
      </c>
      <c r="H143" s="171" t="n">
        <f aca="false">F143-G143</f>
        <v>54</v>
      </c>
      <c r="I143" s="172" t="n">
        <f aca="false">G143/F143</f>
        <v>0.881838074398249</v>
      </c>
      <c r="J143" s="173" t="n">
        <f aca="false">F121</f>
        <v>2013</v>
      </c>
      <c r="K143" s="173" t="n">
        <f aca="false">G121</f>
        <v>718</v>
      </c>
      <c r="L143" s="174" t="n">
        <f aca="false">J143-K143</f>
        <v>1295</v>
      </c>
      <c r="M143" s="172" t="n">
        <f aca="false">K143/J143</f>
        <v>0.356681569796324</v>
      </c>
      <c r="N143" s="171" t="n">
        <f aca="false">N96+R96</f>
        <v>106</v>
      </c>
      <c r="O143" s="171" t="n">
        <f aca="false">O96+S96</f>
        <v>50</v>
      </c>
      <c r="P143" s="171" t="n">
        <f aca="false">N143-O143</f>
        <v>56</v>
      </c>
      <c r="Q143" s="172" t="n">
        <f aca="false">O143/N143</f>
        <v>0.471698113207547</v>
      </c>
      <c r="R143" s="173" t="n">
        <f aca="false">J121</f>
        <v>418</v>
      </c>
      <c r="S143" s="173" t="n">
        <f aca="false">K121</f>
        <v>98</v>
      </c>
      <c r="T143" s="174" t="n">
        <f aca="false">R143-S143</f>
        <v>320</v>
      </c>
      <c r="U143" s="172" t="n">
        <f aca="false">S143/R143</f>
        <v>0.23444976076555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149</v>
      </c>
      <c r="H144" s="176" t="n">
        <f aca="false">F144-G144</f>
        <v>33</v>
      </c>
      <c r="I144" s="177" t="n">
        <f aca="false">G144/F144</f>
        <v>0.818681318681319</v>
      </c>
      <c r="J144" s="178" t="n">
        <f aca="false">F122</f>
        <v>1613</v>
      </c>
      <c r="K144" s="178" t="n">
        <f aca="false">G122</f>
        <v>431</v>
      </c>
      <c r="L144" s="179" t="n">
        <f aca="false">J144-K144</f>
        <v>1182</v>
      </c>
      <c r="M144" s="177" t="n">
        <f aca="false">K144/J144</f>
        <v>0.267203967761934</v>
      </c>
      <c r="N144" s="176" t="n">
        <f aca="false">N97+R97</f>
        <v>20</v>
      </c>
      <c r="O144" s="176" t="n">
        <f aca="false">O97+S97</f>
        <v>13</v>
      </c>
      <c r="P144" s="176" t="n">
        <f aca="false">N144-O144</f>
        <v>7</v>
      </c>
      <c r="Q144" s="177" t="n">
        <f aca="false">O144/N144</f>
        <v>0.65</v>
      </c>
      <c r="R144" s="178" t="n">
        <f aca="false">J122</f>
        <v>427</v>
      </c>
      <c r="S144" s="178" t="n">
        <f aca="false">K122</f>
        <v>65</v>
      </c>
      <c r="T144" s="179" t="n">
        <f aca="false">R144-S144</f>
        <v>362</v>
      </c>
      <c r="U144" s="177" t="n">
        <f aca="false">S144/R144</f>
        <v>0.152224824355972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147</v>
      </c>
      <c r="H145" s="181" t="n">
        <f aca="false">F145-G145</f>
        <v>22</v>
      </c>
      <c r="I145" s="182" t="n">
        <f aca="false">G145/F145</f>
        <v>0.869822485207101</v>
      </c>
      <c r="J145" s="183" t="n">
        <f aca="false">F123</f>
        <v>1357</v>
      </c>
      <c r="K145" s="183" t="n">
        <f aca="false">G123</f>
        <v>448</v>
      </c>
      <c r="L145" s="184" t="n">
        <f aca="false">J145-K145</f>
        <v>909</v>
      </c>
      <c r="M145" s="182" t="n">
        <f aca="false">K145/J145</f>
        <v>0.330140014738393</v>
      </c>
      <c r="N145" s="181" t="n">
        <f aca="false">N98+R98</f>
        <v>20</v>
      </c>
      <c r="O145" s="181" t="n">
        <f aca="false">O98+S98</f>
        <v>11</v>
      </c>
      <c r="P145" s="181" t="n">
        <f aca="false">N145-O145</f>
        <v>9</v>
      </c>
      <c r="Q145" s="182" t="n">
        <f aca="false">O145/N145</f>
        <v>0.55</v>
      </c>
      <c r="R145" s="183" t="n">
        <f aca="false">J123</f>
        <v>337</v>
      </c>
      <c r="S145" s="183" t="n">
        <f aca="false">K123</f>
        <v>72</v>
      </c>
      <c r="T145" s="184" t="n">
        <f aca="false">R145-S145</f>
        <v>265</v>
      </c>
      <c r="U145" s="182" t="n">
        <f aca="false">S145/R145</f>
        <v>0.213649851632047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150</v>
      </c>
      <c r="H146" s="186" t="n">
        <f aca="false">F146-G146</f>
        <v>68</v>
      </c>
      <c r="I146" s="187" t="n">
        <f aca="false">G146/F146</f>
        <v>0.688073394495413</v>
      </c>
      <c r="J146" s="188" t="n">
        <f aca="false">F124</f>
        <v>1920</v>
      </c>
      <c r="K146" s="188" t="n">
        <f aca="false">G124</f>
        <v>702</v>
      </c>
      <c r="L146" s="189" t="n">
        <f aca="false">J146-K146</f>
        <v>1218</v>
      </c>
      <c r="M146" s="187" t="n">
        <f aca="false">K146/J146</f>
        <v>0.365625</v>
      </c>
      <c r="N146" s="186" t="n">
        <f aca="false">N99+R99</f>
        <v>29</v>
      </c>
      <c r="O146" s="186" t="n">
        <f aca="false">O99+S99</f>
        <v>18</v>
      </c>
      <c r="P146" s="186" t="n">
        <f aca="false">N146-O146</f>
        <v>11</v>
      </c>
      <c r="Q146" s="187" t="n">
        <f aca="false">O146/N146</f>
        <v>0.620689655172414</v>
      </c>
      <c r="R146" s="188" t="n">
        <f aca="false">J124</f>
        <v>450</v>
      </c>
      <c r="S146" s="188" t="n">
        <f aca="false">K124</f>
        <v>70</v>
      </c>
      <c r="T146" s="189" t="n">
        <f aca="false">R146-S146</f>
        <v>380</v>
      </c>
      <c r="U146" s="187" t="n">
        <f aca="false">S146/R146</f>
        <v>0.155555555555556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849</v>
      </c>
      <c r="H147" s="190" t="n">
        <f aca="false">F147-G147</f>
        <v>177</v>
      </c>
      <c r="I147" s="191" t="n">
        <f aca="false">G147/F147</f>
        <v>0.827485380116959</v>
      </c>
      <c r="J147" s="192" t="n">
        <f aca="false">F125</f>
        <v>6903</v>
      </c>
      <c r="K147" s="192" t="n">
        <f aca="false">G125</f>
        <v>2299</v>
      </c>
      <c r="L147" s="193" t="n">
        <f aca="false">J147-K147</f>
        <v>4604</v>
      </c>
      <c r="M147" s="191" t="n">
        <f aca="false">K147/J147</f>
        <v>0.333043604230045</v>
      </c>
      <c r="N147" s="190" t="n">
        <f aca="false">N100+R100</f>
        <v>175</v>
      </c>
      <c r="O147" s="190" t="n">
        <f aca="false">O100+S100</f>
        <v>92</v>
      </c>
      <c r="P147" s="190" t="n">
        <f aca="false">N147-O147</f>
        <v>83</v>
      </c>
      <c r="Q147" s="191" t="n">
        <f aca="false">O147/N147</f>
        <v>0.525714285714286</v>
      </c>
      <c r="R147" s="192" t="n">
        <f aca="false">J125</f>
        <v>1632</v>
      </c>
      <c r="S147" s="192" t="n">
        <f aca="false">K125</f>
        <v>305</v>
      </c>
      <c r="T147" s="193" t="n">
        <f aca="false">R147-S147</f>
        <v>1327</v>
      </c>
      <c r="U147" s="191" t="n">
        <f aca="false">S147/R147</f>
        <v>0.186887254901961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6" colorId="64" zoomScale="68" zoomScaleNormal="68" zoomScalePageLayoutView="100" workbookViewId="0">
      <selection pane="topLeft" activeCell="G24" activeCellId="0" sqref="G24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174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12</v>
      </c>
      <c r="H7" s="117" t="n">
        <f aca="false">F7-G7</f>
        <v>2</v>
      </c>
      <c r="I7" s="119" t="n">
        <f aca="false">G7/F7</f>
        <v>0.857142857142857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9</v>
      </c>
      <c r="P10" s="117" t="n">
        <f aca="false">N10-O10</f>
        <v>1</v>
      </c>
      <c r="Q10" s="119" t="n">
        <f aca="false">O10/N10</f>
        <v>0.9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28</v>
      </c>
      <c r="H12" s="117" t="n">
        <f aca="false">F12-G12</f>
        <v>4</v>
      </c>
      <c r="I12" s="119" t="n">
        <f aca="false">G12/F12</f>
        <v>0.875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20</v>
      </c>
      <c r="H16" s="117" t="n">
        <f aca="false">F16-G16</f>
        <v>8</v>
      </c>
      <c r="I16" s="119" t="n">
        <f aca="false">G16/F16</f>
        <v>0.714285714285714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18</v>
      </c>
      <c r="H17" s="117" t="n">
        <f aca="false">F17-G17</f>
        <v>12</v>
      </c>
      <c r="I17" s="119" t="n">
        <f aca="false">G17/F17</f>
        <v>0.6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21</v>
      </c>
      <c r="P18" s="117" t="n">
        <f aca="false">N18-O18</f>
        <v>13</v>
      </c>
      <c r="Q18" s="119" t="n">
        <f aca="false">O18/N18</f>
        <v>0.617647058823529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9</v>
      </c>
      <c r="H20" s="117" t="n">
        <f aca="false">F20-G20</f>
        <v>1</v>
      </c>
      <c r="I20" s="119" t="n">
        <f aca="false">G20/F20</f>
        <v>0.9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9</v>
      </c>
      <c r="H22" s="117" t="n">
        <f aca="false">F22-G22</f>
        <v>1</v>
      </c>
      <c r="I22" s="119" t="n">
        <f aca="false">G22/F22</f>
        <v>0.9</v>
      </c>
      <c r="J22" s="120"/>
      <c r="K22" s="118"/>
      <c r="L22" s="117"/>
      <c r="M22" s="119"/>
      <c r="N22" s="117" t="n">
        <v>4</v>
      </c>
      <c r="O22" s="118" t="n">
        <v>4</v>
      </c>
      <c r="P22" s="117" t="n">
        <f aca="false">N22-O22</f>
        <v>0</v>
      </c>
      <c r="Q22" s="119" t="n">
        <f aca="false">O22/N22</f>
        <v>1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1</v>
      </c>
      <c r="P23" s="117" t="n">
        <f aca="false">N23-O23</f>
        <v>7</v>
      </c>
      <c r="Q23" s="119" t="n">
        <f aca="false">O23/N23</f>
        <v>0.125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9</v>
      </c>
      <c r="H26" s="117" t="n">
        <f aca="false">F26-G26</f>
        <v>0</v>
      </c>
      <c r="I26" s="119" t="n">
        <f aca="false">G26/F26</f>
        <v>1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3</v>
      </c>
      <c r="L28" s="117" t="n">
        <f aca="false">J28-K28</f>
        <v>1</v>
      </c>
      <c r="M28" s="119" t="n">
        <f aca="false">K28/J28</f>
        <v>0.75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5</v>
      </c>
      <c r="H31" s="117" t="n">
        <f aca="false">F31-G31</f>
        <v>-1</v>
      </c>
      <c r="I31" s="119" t="n">
        <f aca="false">G31/F31</f>
        <v>1.25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2</v>
      </c>
      <c r="H33" s="117" t="n">
        <f aca="false">F33-G33</f>
        <v>7</v>
      </c>
      <c r="I33" s="119" t="n">
        <f aca="false">G33/F33</f>
        <v>0.222222222222222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5</v>
      </c>
      <c r="H34" s="117" t="n">
        <f aca="false">F34-G34</f>
        <v>1</v>
      </c>
      <c r="I34" s="119" t="n">
        <f aca="false">G34/F34</f>
        <v>0.833333333333333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3</v>
      </c>
      <c r="H35" s="117" t="n">
        <f aca="false">F35-G35</f>
        <v>2</v>
      </c>
      <c r="I35" s="119" t="n">
        <f aca="false">G35/F35</f>
        <v>0.6</v>
      </c>
      <c r="J35" s="120"/>
      <c r="K35" s="118"/>
      <c r="L35" s="117" t="s">
        <v>28</v>
      </c>
      <c r="M35" s="119"/>
      <c r="N35" s="117" t="n">
        <v>3</v>
      </c>
      <c r="O35" s="118" t="n">
        <v>2</v>
      </c>
      <c r="P35" s="117" t="n">
        <f aca="false">N35-O35</f>
        <v>1</v>
      </c>
      <c r="Q35" s="119" t="n">
        <f aca="false">O35/N35</f>
        <v>0.666666666666667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8</v>
      </c>
      <c r="H36" s="117" t="n">
        <f aca="false">F36-G36</f>
        <v>2</v>
      </c>
      <c r="I36" s="119" t="n">
        <f aca="false">G36/F36</f>
        <v>0.8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387</v>
      </c>
      <c r="H37" s="121" t="n">
        <f aca="false">F37-G37</f>
        <v>54</v>
      </c>
      <c r="I37" s="122" t="n">
        <f aca="false">G37/F37</f>
        <v>0.877551020408163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47</v>
      </c>
      <c r="P37" s="121" t="n">
        <f aca="false">SUM(P7:P36)</f>
        <v>56</v>
      </c>
      <c r="Q37" s="122" t="n">
        <f aca="false">O37/N37</f>
        <v>0.45631067961165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8</v>
      </c>
      <c r="H38" s="125" t="n">
        <f aca="false">F38-G38</f>
        <v>0</v>
      </c>
      <c r="I38" s="127" t="n">
        <f aca="false">G38/F38</f>
        <v>1</v>
      </c>
      <c r="J38" s="128"/>
      <c r="K38" s="126"/>
      <c r="L38" s="125"/>
      <c r="M38" s="127"/>
      <c r="N38" s="125" t="n">
        <v>7</v>
      </c>
      <c r="O38" s="126" t="n">
        <v>3</v>
      </c>
      <c r="P38" s="125" t="n">
        <f aca="false">N38-O38</f>
        <v>4</v>
      </c>
      <c r="Q38" s="127" t="n">
        <f aca="false">O38/N38</f>
        <v>0.428571428571429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9</v>
      </c>
      <c r="H40" s="125" t="n">
        <f aca="false">F40-G40</f>
        <v>1</v>
      </c>
      <c r="I40" s="127" t="n">
        <f aca="false">G40/F40</f>
        <v>0.9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9</v>
      </c>
      <c r="H43" s="125" t="n">
        <f aca="false">F43-G43</f>
        <v>1</v>
      </c>
      <c r="I43" s="127" t="n">
        <f aca="false">G43/F43</f>
        <v>0.9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4</v>
      </c>
      <c r="H44" s="125" t="n">
        <f aca="false">F44-G44</f>
        <v>-1</v>
      </c>
      <c r="I44" s="127" t="n">
        <f aca="false">G44/F44</f>
        <v>1.33333333333333</v>
      </c>
      <c r="J44" s="128" t="n">
        <v>2</v>
      </c>
      <c r="K44" s="126"/>
      <c r="L44" s="125" t="n">
        <f aca="false">J44-K44</f>
        <v>2</v>
      </c>
      <c r="M44" s="127" t="n">
        <f aca="false">K44/J44</f>
        <v>0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12</v>
      </c>
      <c r="L48" s="125" t="n">
        <f aca="false">J48-K48</f>
        <v>2</v>
      </c>
      <c r="M48" s="127" t="n">
        <f aca="false">K48/J48</f>
        <v>0.857142857142857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6</v>
      </c>
      <c r="H49" s="125" t="n">
        <f aca="false">F49-G49</f>
        <v>2</v>
      </c>
      <c r="I49" s="127" t="n">
        <f aca="false">G49/F49</f>
        <v>0.75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3</v>
      </c>
      <c r="H51" s="125" t="n">
        <f aca="false">F51-G51</f>
        <v>2</v>
      </c>
      <c r="I51" s="127" t="n">
        <f aca="false">G51/F51</f>
        <v>0.6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144</v>
      </c>
      <c r="H53" s="121" t="n">
        <f aca="false">SUM(H38:H52)</f>
        <v>16</v>
      </c>
      <c r="I53" s="122" t="n">
        <f aca="false">G53/F53</f>
        <v>0.9</v>
      </c>
      <c r="J53" s="121" t="n">
        <f aca="false">SUM(J38:J52)</f>
        <v>22</v>
      </c>
      <c r="K53" s="121" t="n">
        <f aca="false">SUM(K38:K52)</f>
        <v>17</v>
      </c>
      <c r="L53" s="121" t="n">
        <f aca="false">SUM(L38:L52)</f>
        <v>5</v>
      </c>
      <c r="M53" s="122" t="n">
        <f aca="false">K53/J53</f>
        <v>0.772727272727273</v>
      </c>
      <c r="N53" s="121" t="n">
        <f aca="false">SUM(N38:N52)</f>
        <v>20</v>
      </c>
      <c r="O53" s="121" t="n">
        <f aca="false">SUM(O38:O52)</f>
        <v>13</v>
      </c>
      <c r="P53" s="121" t="n">
        <f aca="false">N53-O53</f>
        <v>7</v>
      </c>
      <c r="Q53" s="122" t="n">
        <f aca="false">O53/N53</f>
        <v>0.65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10</v>
      </c>
      <c r="H54" s="130" t="n">
        <f aca="false">F54-G54</f>
        <v>0</v>
      </c>
      <c r="I54" s="132" t="n">
        <f aca="false">G54/F54</f>
        <v>1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/>
      <c r="L55" s="130" t="n">
        <f aca="false">J55-K55</f>
        <v>3</v>
      </c>
      <c r="M55" s="132" t="n">
        <f aca="false">K55/J55</f>
        <v>0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8</v>
      </c>
      <c r="H56" s="130" t="n">
        <f aca="false">F56-G56</f>
        <v>2</v>
      </c>
      <c r="I56" s="132" t="n">
        <f aca="false">G56/F56</f>
        <v>0.8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9</v>
      </c>
      <c r="H57" s="130" t="n">
        <f aca="false">F57-G57</f>
        <v>1</v>
      </c>
      <c r="I57" s="132" t="n">
        <f aca="false">G57/F57</f>
        <v>0.9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7</v>
      </c>
      <c r="H58" s="130" t="n">
        <f aca="false">F58-G58</f>
        <v>3</v>
      </c>
      <c r="I58" s="132" t="n">
        <f aca="false">G58/F58</f>
        <v>0.7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5</v>
      </c>
      <c r="H59" s="130" t="n">
        <f aca="false">F59-G59</f>
        <v>9</v>
      </c>
      <c r="I59" s="132" t="n">
        <f aca="false">G59/F59</f>
        <v>0.357142857142857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3</v>
      </c>
      <c r="H60" s="130" t="n">
        <f aca="false">F60-G60</f>
        <v>5</v>
      </c>
      <c r="I60" s="132" t="n">
        <f aca="false">G60/F60</f>
        <v>0.375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2</v>
      </c>
      <c r="L61" s="130" t="n">
        <f aca="false">J61-K61</f>
        <v>0</v>
      </c>
      <c r="M61" s="132" t="n">
        <f aca="false">K61/J61</f>
        <v>1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10</v>
      </c>
      <c r="H62" s="130" t="n">
        <f aca="false">F62-G62</f>
        <v>0</v>
      </c>
      <c r="I62" s="132" t="n">
        <f aca="false">G62/F62</f>
        <v>1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6</v>
      </c>
      <c r="H64" s="130" t="n">
        <f aca="false">F64-G64</f>
        <v>0</v>
      </c>
      <c r="I64" s="132" t="n">
        <f aca="false">G64/F64</f>
        <v>1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19</v>
      </c>
      <c r="H66" s="130" t="n">
        <f aca="false">F66-G66</f>
        <v>0</v>
      </c>
      <c r="I66" s="132" t="n">
        <f aca="false">G66/F66</f>
        <v>1</v>
      </c>
      <c r="J66" s="130"/>
      <c r="K66" s="131"/>
      <c r="L66" s="130"/>
      <c r="M66" s="132"/>
      <c r="N66" s="130" t="n">
        <v>2</v>
      </c>
      <c r="O66" s="131" t="n">
        <v>1</v>
      </c>
      <c r="P66" s="130" t="n">
        <f aca="false">N66-O66</f>
        <v>1</v>
      </c>
      <c r="Q66" s="132" t="n">
        <f aca="false">O66/N66</f>
        <v>0.5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16</v>
      </c>
      <c r="H68" s="130" t="n">
        <f aca="false">F68-G68</f>
        <v>4</v>
      </c>
      <c r="I68" s="132" t="n">
        <f aca="false">G68/F68</f>
        <v>0.8</v>
      </c>
      <c r="J68" s="130"/>
      <c r="K68" s="131"/>
      <c r="L68" s="130"/>
      <c r="M68" s="132"/>
      <c r="N68" s="130" t="n">
        <v>2</v>
      </c>
      <c r="O68" s="131" t="n">
        <v>0</v>
      </c>
      <c r="P68" s="130" t="n">
        <f aca="false">N68-O68</f>
        <v>2</v>
      </c>
      <c r="Q68" s="132" t="n">
        <f aca="false">O68/N68</f>
        <v>0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140</v>
      </c>
      <c r="H70" s="121" t="n">
        <f aca="false">SUM(H54:H69)</f>
        <v>24</v>
      </c>
      <c r="I70" s="122" t="n">
        <f aca="false">G70/F70</f>
        <v>0.853658536585366</v>
      </c>
      <c r="J70" s="121" t="n">
        <f aca="false">SUM(J54:J69)</f>
        <v>5</v>
      </c>
      <c r="K70" s="121" t="n">
        <f aca="false">SUM(K54:K69)</f>
        <v>2</v>
      </c>
      <c r="L70" s="121" t="n">
        <f aca="false">J70-K70</f>
        <v>3</v>
      </c>
      <c r="M70" s="122" t="n">
        <f aca="false">K70/J70</f>
        <v>0.4</v>
      </c>
      <c r="N70" s="121" t="n">
        <f aca="false">SUM(N54:N69)</f>
        <v>20</v>
      </c>
      <c r="O70" s="121" t="n">
        <f aca="false">SUM(O54:O69)</f>
        <v>11</v>
      </c>
      <c r="P70" s="121" t="n">
        <f aca="false">SUM(P54:P69)</f>
        <v>10</v>
      </c>
      <c r="Q70" s="122" t="n">
        <f aca="false">O70/N70</f>
        <v>0.55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 t="n">
        <v>2</v>
      </c>
      <c r="L73" s="137" t="n">
        <f aca="false">J73-K73</f>
        <v>3</v>
      </c>
      <c r="M73" s="139" t="n">
        <f aca="false">K73/J73</f>
        <v>0.4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37</v>
      </c>
      <c r="H74" s="137" t="n">
        <f aca="false">F74-G74</f>
        <v>26</v>
      </c>
      <c r="I74" s="139" t="n">
        <f aca="false">G74/F74</f>
        <v>0.587301587301587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14</v>
      </c>
      <c r="H75" s="137" t="n">
        <f aca="false">F75-G75</f>
        <v>1</v>
      </c>
      <c r="I75" s="139" t="n">
        <f aca="false">G75/F75</f>
        <v>0.933333333333333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15</v>
      </c>
      <c r="H76" s="137" t="n">
        <f aca="false">F76-G76</f>
        <v>2</v>
      </c>
      <c r="I76" s="139" t="n">
        <f aca="false">G76/F76</f>
        <v>0.882352941176471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15</v>
      </c>
      <c r="H78" s="137" t="n">
        <f aca="false">F78-G78</f>
        <v>13</v>
      </c>
      <c r="I78" s="139" t="n">
        <f aca="false">G78/F78</f>
        <v>0.535714285714286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7</v>
      </c>
      <c r="P78" s="137" t="n">
        <f aca="false">N78-O78</f>
        <v>0</v>
      </c>
      <c r="Q78" s="139" t="n">
        <f aca="false">O78/N78</f>
        <v>1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10</v>
      </c>
      <c r="H80" s="137" t="n">
        <f aca="false">F80-G80</f>
        <v>0</v>
      </c>
      <c r="I80" s="139" t="n">
        <f aca="false">G80/F80</f>
        <v>1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7</v>
      </c>
      <c r="H83" s="137" t="n">
        <f aca="false">F83-G83</f>
        <v>2</v>
      </c>
      <c r="I83" s="139" t="n">
        <f aca="false">G83/F83</f>
        <v>0.777777777777778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8</v>
      </c>
      <c r="H84" s="137" t="n">
        <f aca="false">F84-G84</f>
        <v>0</v>
      </c>
      <c r="I84" s="139" t="n">
        <f aca="false">G84/F84</f>
        <v>1</v>
      </c>
      <c r="J84" s="140" t="n">
        <v>4</v>
      </c>
      <c r="K84" s="138" t="n">
        <v>1</v>
      </c>
      <c r="L84" s="137" t="n">
        <f aca="false">J84-K84</f>
        <v>3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148</v>
      </c>
      <c r="H85" s="121" t="n">
        <f aca="false">SUM(H71:H84)</f>
        <v>55</v>
      </c>
      <c r="I85" s="122" t="n">
        <f aca="false">G85/F85</f>
        <v>0.729064039408867</v>
      </c>
      <c r="J85" s="121" t="n">
        <f aca="false">SUM(J71:J84)</f>
        <v>15</v>
      </c>
      <c r="K85" s="121" t="n">
        <f aca="false">SUM(K71:K84)</f>
        <v>3</v>
      </c>
      <c r="L85" s="121" t="n">
        <f aca="false">J85-K85</f>
        <v>12</v>
      </c>
      <c r="M85" s="122" t="n">
        <f aca="false">K85/J85</f>
        <v>0.2</v>
      </c>
      <c r="N85" s="121" t="n">
        <f aca="false">SUM(N71:N84)</f>
        <v>29</v>
      </c>
      <c r="O85" s="121" t="n">
        <f aca="false">SUM(O71:O84)</f>
        <v>16</v>
      </c>
      <c r="P85" s="121" t="n">
        <f aca="false">SUM(P71:P84)</f>
        <v>13</v>
      </c>
      <c r="Q85" s="122" t="n">
        <f aca="false">O85/N85</f>
        <v>0.551724137931034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819</v>
      </c>
      <c r="H86" s="121" t="n">
        <f aca="false">H37+H53+H70+H85</f>
        <v>149</v>
      </c>
      <c r="I86" s="122" t="n">
        <f aca="false">G86/F86</f>
        <v>0.846074380165289</v>
      </c>
      <c r="J86" s="121" t="n">
        <f aca="false">J37+J53+J70+J85</f>
        <v>58</v>
      </c>
      <c r="K86" s="121" t="n">
        <f aca="false">K37+K53+K70+K85</f>
        <v>22</v>
      </c>
      <c r="L86" s="121" t="n">
        <f aca="false">L37+L53+L70+L85</f>
        <v>36</v>
      </c>
      <c r="M86" s="122" t="n">
        <f aca="false">K86/J86</f>
        <v>0.379310344827586</v>
      </c>
      <c r="N86" s="121" t="n">
        <f aca="false">N37+N53+N70+N85</f>
        <v>172</v>
      </c>
      <c r="O86" s="121" t="n">
        <f aca="false">O37+O53+O70+O85</f>
        <v>87</v>
      </c>
      <c r="P86" s="121" t="n">
        <f aca="false">P37+P53+P70+P85</f>
        <v>86</v>
      </c>
      <c r="Q86" s="122" t="n">
        <f aca="false">O86/N86</f>
        <v>0.505813953488372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175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387</v>
      </c>
      <c r="H96" s="148" t="n">
        <f aca="false">H37</f>
        <v>54</v>
      </c>
      <c r="I96" s="149" t="n">
        <f aca="false">I37</f>
        <v>0.877551020408163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47</v>
      </c>
      <c r="P96" s="148" t="n">
        <f aca="false">P37</f>
        <v>56</v>
      </c>
      <c r="Q96" s="149" t="n">
        <f aca="false">Q37</f>
        <v>0.45631067961165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437</v>
      </c>
      <c r="X96" s="148" t="n">
        <f aca="false">V96-W96</f>
        <v>126</v>
      </c>
      <c r="Y96" s="149" t="n">
        <f aca="false">W96/V96</f>
        <v>0.776198934280639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144</v>
      </c>
      <c r="H97" s="151" t="n">
        <f aca="false">H53</f>
        <v>16</v>
      </c>
      <c r="I97" s="152" t="n">
        <f aca="false">I53</f>
        <v>0.9</v>
      </c>
      <c r="J97" s="151" t="n">
        <f aca="false">J53</f>
        <v>22</v>
      </c>
      <c r="K97" s="151" t="n">
        <f aca="false">K53</f>
        <v>17</v>
      </c>
      <c r="L97" s="151" t="n">
        <f aca="false">L53</f>
        <v>5</v>
      </c>
      <c r="M97" s="152" t="n">
        <f aca="false">M53</f>
        <v>0.772727272727273</v>
      </c>
      <c r="N97" s="151" t="n">
        <f aca="false">N53</f>
        <v>20</v>
      </c>
      <c r="O97" s="151" t="n">
        <f aca="false">O53</f>
        <v>13</v>
      </c>
      <c r="P97" s="151" t="n">
        <f aca="false">P53</f>
        <v>7</v>
      </c>
      <c r="Q97" s="152" t="n">
        <f aca="false">Q53</f>
        <v>0.65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174</v>
      </c>
      <c r="X97" s="148" t="n">
        <f aca="false">V97-W97</f>
        <v>28</v>
      </c>
      <c r="Y97" s="149" t="n">
        <f aca="false">W97/V97</f>
        <v>0.861386138613861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140</v>
      </c>
      <c r="H98" s="154" t="n">
        <f aca="false">H70</f>
        <v>24</v>
      </c>
      <c r="I98" s="155" t="n">
        <f aca="false">I70</f>
        <v>0.853658536585366</v>
      </c>
      <c r="J98" s="154" t="n">
        <f aca="false">J70</f>
        <v>5</v>
      </c>
      <c r="K98" s="154" t="n">
        <f aca="false">K70</f>
        <v>2</v>
      </c>
      <c r="L98" s="154" t="n">
        <f aca="false">L70</f>
        <v>3</v>
      </c>
      <c r="M98" s="155" t="n">
        <f aca="false">M70</f>
        <v>0.4</v>
      </c>
      <c r="N98" s="154" t="n">
        <f aca="false">N70</f>
        <v>20</v>
      </c>
      <c r="O98" s="154" t="n">
        <f aca="false">O70</f>
        <v>11</v>
      </c>
      <c r="P98" s="154" t="n">
        <f aca="false">P70</f>
        <v>10</v>
      </c>
      <c r="Q98" s="155" t="n">
        <f aca="false">Q70</f>
        <v>0.55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153</v>
      </c>
      <c r="X98" s="148" t="n">
        <f aca="false">V98-W98</f>
        <v>36</v>
      </c>
      <c r="Y98" s="149" t="n">
        <f aca="false">W98/V98</f>
        <v>0.80952380952381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148</v>
      </c>
      <c r="H99" s="121" t="n">
        <f aca="false">H85</f>
        <v>55</v>
      </c>
      <c r="I99" s="122" t="n">
        <f aca="false">I85</f>
        <v>0.729064039408867</v>
      </c>
      <c r="J99" s="121" t="n">
        <f aca="false">J85</f>
        <v>15</v>
      </c>
      <c r="K99" s="121" t="n">
        <f aca="false">K85</f>
        <v>3</v>
      </c>
      <c r="L99" s="121" t="n">
        <f aca="false">L85</f>
        <v>12</v>
      </c>
      <c r="M99" s="122" t="n">
        <f aca="false">M85</f>
        <v>0.2</v>
      </c>
      <c r="N99" s="121" t="n">
        <f aca="false">N85</f>
        <v>29</v>
      </c>
      <c r="O99" s="121" t="n">
        <f aca="false">O85</f>
        <v>16</v>
      </c>
      <c r="P99" s="121" t="n">
        <f aca="false">P85</f>
        <v>13</v>
      </c>
      <c r="Q99" s="122" t="n">
        <f aca="false">Q85</f>
        <v>0.551724137931034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167</v>
      </c>
      <c r="X99" s="148" t="n">
        <f aca="false">V99-W99</f>
        <v>80</v>
      </c>
      <c r="Y99" s="149" t="n">
        <f aca="false">W99/V99</f>
        <v>0.676113360323887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819</v>
      </c>
      <c r="H100" s="121" t="n">
        <f aca="false">H86</f>
        <v>149</v>
      </c>
      <c r="I100" s="122" t="n">
        <f aca="false">I86</f>
        <v>0.846074380165289</v>
      </c>
      <c r="J100" s="121" t="n">
        <f aca="false">J86</f>
        <v>58</v>
      </c>
      <c r="K100" s="121" t="n">
        <f aca="false">K86</f>
        <v>22</v>
      </c>
      <c r="L100" s="121" t="n">
        <f aca="false">L86</f>
        <v>36</v>
      </c>
      <c r="M100" s="122" t="n">
        <f aca="false">M86</f>
        <v>0.379310344827586</v>
      </c>
      <c r="N100" s="121" t="n">
        <f aca="false">N86</f>
        <v>172</v>
      </c>
      <c r="O100" s="121" t="n">
        <f aca="false">O86</f>
        <v>87</v>
      </c>
      <c r="P100" s="121" t="n">
        <f aca="false">P86</f>
        <v>86</v>
      </c>
      <c r="Q100" s="122" t="n">
        <f aca="false">Q86</f>
        <v>0.505813953488372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931</v>
      </c>
      <c r="X100" s="148" t="n">
        <f aca="false">V100-W100</f>
        <v>270</v>
      </c>
      <c r="Y100" s="149" t="n">
        <f aca="false">W100/V100</f>
        <v>0.7751873438801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176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841</v>
      </c>
      <c r="M113" s="121"/>
      <c r="N113" s="121"/>
      <c r="O113" s="121" t="n">
        <f aca="false">I113-L113</f>
        <v>185</v>
      </c>
      <c r="P113" s="121"/>
      <c r="Q113" s="121"/>
      <c r="R113" s="160" t="n">
        <f aca="false">L113/I113</f>
        <v>0.819688109161793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90</v>
      </c>
      <c r="M114" s="121"/>
      <c r="N114" s="121"/>
      <c r="O114" s="121" t="n">
        <f aca="false">I114-L114</f>
        <v>85</v>
      </c>
      <c r="P114" s="121"/>
      <c r="Q114" s="121"/>
      <c r="R114" s="160" t="n">
        <f aca="false">L114/I114</f>
        <v>0.514285714285714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931</v>
      </c>
      <c r="M115" s="121"/>
      <c r="N115" s="121"/>
      <c r="O115" s="121" t="n">
        <f aca="false">SUM(O113:O114)</f>
        <v>270</v>
      </c>
      <c r="P115" s="121"/>
      <c r="Q115" s="121"/>
      <c r="R115" s="160" t="n">
        <f aca="false">L115/I115</f>
        <v>0.7751873438801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2019</v>
      </c>
      <c r="G121" s="166" t="n">
        <v>749</v>
      </c>
      <c r="H121" s="166" t="n">
        <f aca="false">F121-G121</f>
        <v>1270</v>
      </c>
      <c r="I121" s="167" t="n">
        <f aca="false">G121/F121</f>
        <v>0.370975730559683</v>
      </c>
      <c r="J121" s="166" t="n">
        <v>418</v>
      </c>
      <c r="K121" s="166" t="n">
        <v>93</v>
      </c>
      <c r="L121" s="166" t="n">
        <f aca="false">J121-K121</f>
        <v>325</v>
      </c>
      <c r="M121" s="167" t="n">
        <f aca="false">K121/J121</f>
        <v>0.222488038277512</v>
      </c>
    </row>
    <row r="122" customFormat="false" ht="15" hidden="false" customHeight="false" outlineLevel="0" collapsed="false">
      <c r="E122" s="163" t="s">
        <v>61</v>
      </c>
      <c r="F122" s="166" t="n">
        <v>1613</v>
      </c>
      <c r="G122" s="166" t="n">
        <v>436</v>
      </c>
      <c r="H122" s="166" t="n">
        <f aca="false">F122-G122</f>
        <v>1177</v>
      </c>
      <c r="I122" s="167" t="n">
        <f aca="false">G122/F122</f>
        <v>0.270303781773094</v>
      </c>
      <c r="J122" s="166" t="n">
        <v>427</v>
      </c>
      <c r="K122" s="166" t="n">
        <v>65</v>
      </c>
      <c r="L122" s="166" t="n">
        <f aca="false">J122-K122</f>
        <v>362</v>
      </c>
      <c r="M122" s="167" t="n">
        <f aca="false">K122/J122</f>
        <v>0.152224824355972</v>
      </c>
    </row>
    <row r="123" customFormat="false" ht="15" hidden="false" customHeight="false" outlineLevel="0" collapsed="false">
      <c r="E123" s="163" t="s">
        <v>85</v>
      </c>
      <c r="F123" s="166" t="n">
        <v>1363</v>
      </c>
      <c r="G123" s="166" t="n">
        <v>450</v>
      </c>
      <c r="H123" s="166" t="n">
        <f aca="false">F123-G123</f>
        <v>913</v>
      </c>
      <c r="I123" s="167" t="n">
        <f aca="false">G123/F123</f>
        <v>0.33015407190022</v>
      </c>
      <c r="J123" s="166" t="n">
        <v>334</v>
      </c>
      <c r="K123" s="166" t="n">
        <v>66</v>
      </c>
      <c r="L123" s="166" t="n">
        <f aca="false">J123-K123</f>
        <v>268</v>
      </c>
      <c r="M123" s="167" t="n">
        <f aca="false">K123/J123</f>
        <v>0.197604790419162</v>
      </c>
    </row>
    <row r="124" customFormat="false" ht="15" hidden="false" customHeight="false" outlineLevel="0" collapsed="false">
      <c r="E124" s="163" t="s">
        <v>109</v>
      </c>
      <c r="F124" s="166" t="n">
        <v>1920</v>
      </c>
      <c r="G124" s="166" t="n">
        <v>715</v>
      </c>
      <c r="H124" s="166" t="n">
        <f aca="false">F124-G124</f>
        <v>1205</v>
      </c>
      <c r="I124" s="167" t="n">
        <f aca="false">G124/F124</f>
        <v>0.372395833333333</v>
      </c>
      <c r="J124" s="166" t="n">
        <v>450</v>
      </c>
      <c r="K124" s="166" t="n">
        <v>70</v>
      </c>
      <c r="L124" s="166" t="n">
        <f aca="false">J124-K124</f>
        <v>380</v>
      </c>
      <c r="M124" s="167" t="n">
        <f aca="false">K124/J124</f>
        <v>0.155555555555556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6915</v>
      </c>
      <c r="G125" s="163" t="n">
        <f aca="false">G121+G122+G123+G124</f>
        <v>2350</v>
      </c>
      <c r="H125" s="163" t="n">
        <f aca="false">H121+H122+H123+H124</f>
        <v>4565</v>
      </c>
      <c r="I125" s="168" t="n">
        <f aca="false">G125/F125</f>
        <v>0.339840925524223</v>
      </c>
      <c r="J125" s="163" t="n">
        <f aca="false">J121+J122+J123+J124</f>
        <v>1629</v>
      </c>
      <c r="K125" s="163" t="n">
        <f aca="false">K121+K122+K123+K124</f>
        <v>294</v>
      </c>
      <c r="L125" s="163" t="n">
        <f aca="false">L121+L122+L123+L124</f>
        <v>1335</v>
      </c>
      <c r="M125" s="168" t="n">
        <f aca="false">K125/J125</f>
        <v>0.180478821362799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173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387</v>
      </c>
      <c r="H143" s="171" t="n">
        <f aca="false">F143-G143</f>
        <v>70</v>
      </c>
      <c r="I143" s="172" t="n">
        <f aca="false">G143/F143</f>
        <v>0.846827133479212</v>
      </c>
      <c r="J143" s="173" t="n">
        <f aca="false">F121</f>
        <v>2019</v>
      </c>
      <c r="K143" s="173" t="n">
        <f aca="false">G121</f>
        <v>749</v>
      </c>
      <c r="L143" s="174" t="n">
        <f aca="false">J143-K143</f>
        <v>1270</v>
      </c>
      <c r="M143" s="172" t="n">
        <f aca="false">K143/J143</f>
        <v>0.370975730559683</v>
      </c>
      <c r="N143" s="171" t="n">
        <f aca="false">N96+R96</f>
        <v>106</v>
      </c>
      <c r="O143" s="171" t="n">
        <f aca="false">O96+S96</f>
        <v>50</v>
      </c>
      <c r="P143" s="171" t="n">
        <f aca="false">N143-O143</f>
        <v>56</v>
      </c>
      <c r="Q143" s="172" t="n">
        <f aca="false">O143/N143</f>
        <v>0.471698113207547</v>
      </c>
      <c r="R143" s="173" t="n">
        <f aca="false">J121</f>
        <v>418</v>
      </c>
      <c r="S143" s="173" t="n">
        <f aca="false">K121</f>
        <v>93</v>
      </c>
      <c r="T143" s="174" t="n">
        <f aca="false">R143-S143</f>
        <v>325</v>
      </c>
      <c r="U143" s="172" t="n">
        <f aca="false">S143/R143</f>
        <v>0.222488038277512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161</v>
      </c>
      <c r="H144" s="176" t="n">
        <f aca="false">F144-G144</f>
        <v>21</v>
      </c>
      <c r="I144" s="177" t="n">
        <f aca="false">G144/F144</f>
        <v>0.884615384615385</v>
      </c>
      <c r="J144" s="178" t="n">
        <f aca="false">F122</f>
        <v>1613</v>
      </c>
      <c r="K144" s="178" t="n">
        <f aca="false">G122</f>
        <v>436</v>
      </c>
      <c r="L144" s="179" t="n">
        <f aca="false">J144-K144</f>
        <v>1177</v>
      </c>
      <c r="M144" s="177" t="n">
        <f aca="false">K144/J144</f>
        <v>0.270303781773094</v>
      </c>
      <c r="N144" s="176" t="n">
        <f aca="false">N97+R97</f>
        <v>20</v>
      </c>
      <c r="O144" s="176" t="n">
        <f aca="false">O97+S97</f>
        <v>13</v>
      </c>
      <c r="P144" s="176" t="n">
        <f aca="false">N144-O144</f>
        <v>7</v>
      </c>
      <c r="Q144" s="177" t="n">
        <f aca="false">O144/N144</f>
        <v>0.65</v>
      </c>
      <c r="R144" s="178" t="n">
        <f aca="false">J122</f>
        <v>427</v>
      </c>
      <c r="S144" s="178" t="n">
        <f aca="false">K122</f>
        <v>65</v>
      </c>
      <c r="T144" s="179" t="n">
        <f aca="false">R144-S144</f>
        <v>362</v>
      </c>
      <c r="U144" s="177" t="n">
        <f aca="false">S144/R144</f>
        <v>0.152224824355972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142</v>
      </c>
      <c r="H145" s="181" t="n">
        <f aca="false">F145-G145</f>
        <v>27</v>
      </c>
      <c r="I145" s="182" t="n">
        <f aca="false">G145/F145</f>
        <v>0.840236686390533</v>
      </c>
      <c r="J145" s="183" t="n">
        <f aca="false">F123</f>
        <v>1363</v>
      </c>
      <c r="K145" s="183" t="n">
        <f aca="false">G123</f>
        <v>450</v>
      </c>
      <c r="L145" s="184" t="n">
        <f aca="false">J145-K145</f>
        <v>913</v>
      </c>
      <c r="M145" s="182" t="n">
        <f aca="false">K145/J145</f>
        <v>0.33015407190022</v>
      </c>
      <c r="N145" s="181" t="n">
        <f aca="false">N98+R98</f>
        <v>20</v>
      </c>
      <c r="O145" s="181" t="n">
        <f aca="false">O98+S98</f>
        <v>11</v>
      </c>
      <c r="P145" s="181" t="n">
        <f aca="false">N145-O145</f>
        <v>9</v>
      </c>
      <c r="Q145" s="182" t="n">
        <f aca="false">O145/N145</f>
        <v>0.55</v>
      </c>
      <c r="R145" s="183" t="n">
        <f aca="false">J123</f>
        <v>334</v>
      </c>
      <c r="S145" s="183" t="n">
        <f aca="false">K123</f>
        <v>66</v>
      </c>
      <c r="T145" s="184" t="n">
        <f aca="false">R145-S145</f>
        <v>268</v>
      </c>
      <c r="U145" s="182" t="n">
        <f aca="false">S145/R145</f>
        <v>0.197604790419162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151</v>
      </c>
      <c r="H146" s="186" t="n">
        <f aca="false">F146-G146</f>
        <v>67</v>
      </c>
      <c r="I146" s="187" t="n">
        <f aca="false">G146/F146</f>
        <v>0.692660550458716</v>
      </c>
      <c r="J146" s="188" t="n">
        <f aca="false">F124</f>
        <v>1920</v>
      </c>
      <c r="K146" s="188" t="n">
        <f aca="false">G124</f>
        <v>715</v>
      </c>
      <c r="L146" s="189" t="n">
        <f aca="false">J146-K146</f>
        <v>1205</v>
      </c>
      <c r="M146" s="187" t="n">
        <f aca="false">K146/J146</f>
        <v>0.372395833333333</v>
      </c>
      <c r="N146" s="186" t="n">
        <f aca="false">N99+R99</f>
        <v>29</v>
      </c>
      <c r="O146" s="186" t="n">
        <f aca="false">O99+S99</f>
        <v>16</v>
      </c>
      <c r="P146" s="186" t="n">
        <f aca="false">N146-O146</f>
        <v>13</v>
      </c>
      <c r="Q146" s="187" t="n">
        <f aca="false">O146/N146</f>
        <v>0.551724137931034</v>
      </c>
      <c r="R146" s="188" t="n">
        <f aca="false">J124</f>
        <v>450</v>
      </c>
      <c r="S146" s="188" t="n">
        <f aca="false">K124</f>
        <v>70</v>
      </c>
      <c r="T146" s="189" t="n">
        <f aca="false">R146-S146</f>
        <v>380</v>
      </c>
      <c r="U146" s="187" t="n">
        <f aca="false">S146/R146</f>
        <v>0.155555555555556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841</v>
      </c>
      <c r="H147" s="190" t="n">
        <f aca="false">F147-G147</f>
        <v>185</v>
      </c>
      <c r="I147" s="191" t="n">
        <f aca="false">G147/F147</f>
        <v>0.819688109161793</v>
      </c>
      <c r="J147" s="192" t="n">
        <f aca="false">F125</f>
        <v>6915</v>
      </c>
      <c r="K147" s="192" t="n">
        <f aca="false">G125</f>
        <v>2350</v>
      </c>
      <c r="L147" s="193" t="n">
        <f aca="false">J147-K147</f>
        <v>4565</v>
      </c>
      <c r="M147" s="191" t="n">
        <f aca="false">K147/J147</f>
        <v>0.339840925524223</v>
      </c>
      <c r="N147" s="190" t="n">
        <f aca="false">N100+R100</f>
        <v>175</v>
      </c>
      <c r="O147" s="190" t="n">
        <f aca="false">O100+S100</f>
        <v>90</v>
      </c>
      <c r="P147" s="190" t="n">
        <f aca="false">N147-O147</f>
        <v>85</v>
      </c>
      <c r="Q147" s="191" t="n">
        <f aca="false">O147/N147</f>
        <v>0.514285714285714</v>
      </c>
      <c r="R147" s="192" t="n">
        <f aca="false">J125</f>
        <v>1629</v>
      </c>
      <c r="S147" s="192" t="n">
        <f aca="false">K125</f>
        <v>294</v>
      </c>
      <c r="T147" s="193" t="n">
        <f aca="false">R147-S147</f>
        <v>1335</v>
      </c>
      <c r="U147" s="191" t="n">
        <f aca="false">S147/R147</f>
        <v>0.180478821362799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B1" colorId="64" zoomScale="68" zoomScaleNormal="68" zoomScalePageLayoutView="100" workbookViewId="0">
      <selection pane="topLeft" activeCell="E36" activeCellId="0" sqref="E36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7</v>
      </c>
      <c r="P8" s="117" t="n">
        <f aca="false">N8-O8</f>
        <v>3</v>
      </c>
      <c r="Q8" s="119" t="n">
        <f aca="false">O8/N8</f>
        <v>0.7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9</v>
      </c>
      <c r="P10" s="117" t="n">
        <f aca="false">N10-O10</f>
        <v>1</v>
      </c>
      <c r="Q10" s="119" t="n">
        <f aca="false">O10/N10</f>
        <v>0.9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43</v>
      </c>
      <c r="H11" s="117" t="n">
        <f aca="false">F11-G11</f>
        <v>2</v>
      </c>
      <c r="I11" s="119" t="n">
        <f aca="false">G11/F11</f>
        <v>0.955555555555556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30</v>
      </c>
      <c r="H12" s="117" t="n">
        <f aca="false">F12-G12</f>
        <v>2</v>
      </c>
      <c r="I12" s="119" t="n">
        <f aca="false">G12/F12</f>
        <v>0.9375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18</v>
      </c>
      <c r="H14" s="117" t="n">
        <f aca="false">F14-G14</f>
        <v>2</v>
      </c>
      <c r="I14" s="119" t="n">
        <f aca="false">G14/F14</f>
        <v>0.9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24</v>
      </c>
      <c r="H16" s="117" t="n">
        <f aca="false">F16-G16</f>
        <v>4</v>
      </c>
      <c r="I16" s="119" t="n">
        <f aca="false">G16/F16</f>
        <v>0.857142857142857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26</v>
      </c>
      <c r="H17" s="117" t="n">
        <f aca="false">F17-G17</f>
        <v>4</v>
      </c>
      <c r="I17" s="119" t="n">
        <f aca="false">G17/F17</f>
        <v>0.866666666666667</v>
      </c>
      <c r="J17" s="120"/>
      <c r="K17" s="118"/>
      <c r="L17" s="117"/>
      <c r="M17" s="119"/>
      <c r="N17" s="117" t="n">
        <v>2</v>
      </c>
      <c r="O17" s="118" t="n">
        <v>2</v>
      </c>
      <c r="P17" s="117" t="n">
        <f aca="false">N17-O17</f>
        <v>0</v>
      </c>
      <c r="Q17" s="119" t="n">
        <f aca="false">O17/N17</f>
        <v>1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27</v>
      </c>
      <c r="P18" s="117" t="n">
        <f aca="false">N18-O18</f>
        <v>7</v>
      </c>
      <c r="Q18" s="119" t="n">
        <f aca="false">O18/N18</f>
        <v>0.794117647058823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7</v>
      </c>
      <c r="H20" s="117" t="n">
        <f aca="false">F20-G20</f>
        <v>3</v>
      </c>
      <c r="I20" s="119" t="n">
        <f aca="false">G20/F20</f>
        <v>0.7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1</v>
      </c>
      <c r="P23" s="117" t="n">
        <f aca="false">N23-O23</f>
        <v>7</v>
      </c>
      <c r="Q23" s="119" t="n">
        <f aca="false">O23/N23</f>
        <v>0.125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8</v>
      </c>
      <c r="H26" s="117" t="n">
        <f aca="false">F26-G26</f>
        <v>1</v>
      </c>
      <c r="I26" s="119" t="n">
        <f aca="false">G26/F26</f>
        <v>0.888888888888889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3</v>
      </c>
      <c r="L28" s="117" t="n">
        <f aca="false">J28-K28</f>
        <v>1</v>
      </c>
      <c r="M28" s="119" t="n">
        <f aca="false">K28/J28</f>
        <v>0.75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3</v>
      </c>
      <c r="H31" s="117" t="n">
        <f aca="false">F31-G31</f>
        <v>1</v>
      </c>
      <c r="I31" s="119" t="n">
        <f aca="false">G31/F31</f>
        <v>0.75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1</v>
      </c>
      <c r="H33" s="117" t="n">
        <f aca="false">F33-G33</f>
        <v>8</v>
      </c>
      <c r="I33" s="119" t="n">
        <f aca="false">G33/F33</f>
        <v>0.111111111111111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10</v>
      </c>
      <c r="H36" s="117" t="n">
        <f aca="false">F36-G36</f>
        <v>0</v>
      </c>
      <c r="I36" s="119" t="n">
        <f aca="false">G36/F36</f>
        <v>1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403</v>
      </c>
      <c r="H37" s="121" t="n">
        <f aca="false">F37-G37</f>
        <v>38</v>
      </c>
      <c r="I37" s="122" t="n">
        <f aca="false">G37/F37</f>
        <v>0.913832199546485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55</v>
      </c>
      <c r="P37" s="121" t="n">
        <f aca="false">SUM(P7:P36)</f>
        <v>48</v>
      </c>
      <c r="Q37" s="122" t="n">
        <f aca="false">O37/N37</f>
        <v>0.533980582524272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/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1</v>
      </c>
      <c r="H38" s="125" t="n">
        <f aca="false">F38-G38</f>
        <v>7</v>
      </c>
      <c r="I38" s="127" t="n">
        <f aca="false">G38/F38</f>
        <v>0.125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7</v>
      </c>
      <c r="H40" s="125" t="n">
        <f aca="false">F40-G40</f>
        <v>3</v>
      </c>
      <c r="I40" s="127" t="n">
        <f aca="false">G40/F40</f>
        <v>0.7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8</v>
      </c>
      <c r="H43" s="125" t="n">
        <f aca="false">F43-G43</f>
        <v>2</v>
      </c>
      <c r="I43" s="127" t="n">
        <f aca="false">G43/F43</f>
        <v>0.8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2</v>
      </c>
      <c r="L44" s="125" t="n">
        <f aca="false">J44-K44</f>
        <v>0</v>
      </c>
      <c r="M44" s="127" t="n">
        <f aca="false">K44/J44</f>
        <v>1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1</v>
      </c>
      <c r="H47" s="125" t="n">
        <f aca="false">F47-G47</f>
        <v>4</v>
      </c>
      <c r="I47" s="127" t="n">
        <f aca="false">G47/F47</f>
        <v>0.2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14</v>
      </c>
      <c r="L48" s="125" t="n">
        <f aca="false">J48-K48</f>
        <v>0</v>
      </c>
      <c r="M48" s="127" t="n">
        <f aca="false">K48/J48</f>
        <v>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7</v>
      </c>
      <c r="H49" s="125" t="n">
        <f aca="false">F49-G49</f>
        <v>1</v>
      </c>
      <c r="I49" s="127" t="n">
        <f aca="false">G49/F49</f>
        <v>0.875</v>
      </c>
      <c r="J49" s="128"/>
      <c r="K49" s="126"/>
      <c r="L49" s="125"/>
      <c r="M49" s="127"/>
      <c r="N49" s="125" t="n">
        <v>2</v>
      </c>
      <c r="O49" s="126" t="n">
        <v>1</v>
      </c>
      <c r="P49" s="125" t="n">
        <f aca="false">N49-O49</f>
        <v>1</v>
      </c>
      <c r="Q49" s="127" t="n">
        <f aca="false">O49/N49</f>
        <v>0.5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5</v>
      </c>
      <c r="P50" s="125" t="n">
        <f aca="false">N50-O50</f>
        <v>0</v>
      </c>
      <c r="Q50" s="127" t="n">
        <f aca="false">O50/N50</f>
        <v>1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3</v>
      </c>
      <c r="H51" s="125" t="n">
        <f aca="false">F51-G51</f>
        <v>2</v>
      </c>
      <c r="I51" s="127" t="n">
        <f aca="false">G51/F51</f>
        <v>0.6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0</v>
      </c>
      <c r="P51" s="125" t="n">
        <f aca="false">N51-O51</f>
        <v>2</v>
      </c>
      <c r="Q51" s="127" t="n">
        <f aca="false">O51/N51</f>
        <v>0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134</v>
      </c>
      <c r="H53" s="121" t="n">
        <f aca="false">SUM(H38:H52)</f>
        <v>26</v>
      </c>
      <c r="I53" s="122" t="n">
        <f aca="false">G53/F53</f>
        <v>0.8375</v>
      </c>
      <c r="J53" s="121" t="n">
        <f aca="false">SUM(J38:J52)</f>
        <v>22</v>
      </c>
      <c r="K53" s="121" t="n">
        <f aca="false">SUM(K38:K52)</f>
        <v>21</v>
      </c>
      <c r="L53" s="121" t="n">
        <f aca="false">SUM(L38:L52)</f>
        <v>1</v>
      </c>
      <c r="M53" s="122" t="n">
        <f aca="false">K53/J53</f>
        <v>0.954545454545455</v>
      </c>
      <c r="N53" s="121" t="n">
        <f aca="false">SUM(N38:N52)</f>
        <v>20</v>
      </c>
      <c r="O53" s="121" t="n">
        <f aca="false">SUM(O38:O52)</f>
        <v>12</v>
      </c>
      <c r="P53" s="121" t="n">
        <f aca="false">N53-O53</f>
        <v>8</v>
      </c>
      <c r="Q53" s="122" t="n">
        <f aca="false">O53/N53</f>
        <v>0.6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8</v>
      </c>
      <c r="H54" s="130" t="n">
        <f aca="false">F54-G54</f>
        <v>2</v>
      </c>
      <c r="I54" s="132" t="n">
        <f aca="false">G54/F54</f>
        <v>0.8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10</v>
      </c>
      <c r="H56" s="130" t="n">
        <f aca="false">F56-G56</f>
        <v>0</v>
      </c>
      <c r="I56" s="132" t="n">
        <f aca="false">G56/F56</f>
        <v>1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9</v>
      </c>
      <c r="H58" s="130" t="n">
        <f aca="false">F58-G58</f>
        <v>1</v>
      </c>
      <c r="I58" s="132" t="n">
        <f aca="false">G58/F58</f>
        <v>0.9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7</v>
      </c>
      <c r="H59" s="130" t="n">
        <f aca="false">F59-G59</f>
        <v>7</v>
      </c>
      <c r="I59" s="132" t="n">
        <f aca="false">G59/F59</f>
        <v>0.5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5</v>
      </c>
      <c r="H60" s="130" t="n">
        <f aca="false">F60-G60</f>
        <v>3</v>
      </c>
      <c r="I60" s="132" t="n">
        <f aca="false">G60/F60</f>
        <v>0.625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5</v>
      </c>
      <c r="H61" s="130" t="n">
        <f aca="false">F61-G61</f>
        <v>3</v>
      </c>
      <c r="I61" s="132" t="n">
        <f aca="false">G61/F61</f>
        <v>0.625</v>
      </c>
      <c r="J61" s="130" t="n">
        <v>2</v>
      </c>
      <c r="K61" s="131"/>
      <c r="L61" s="130" t="n">
        <f aca="false">J61-K61</f>
        <v>2</v>
      </c>
      <c r="M61" s="132" t="n">
        <f aca="false">K61/J61</f>
        <v>0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9</v>
      </c>
      <c r="H62" s="130" t="n">
        <f aca="false">F62-G62</f>
        <v>1</v>
      </c>
      <c r="I62" s="132" t="n">
        <f aca="false">G62/F62</f>
        <v>0.9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4</v>
      </c>
      <c r="H64" s="130" t="n">
        <f aca="false">F64-G64</f>
        <v>2</v>
      </c>
      <c r="I64" s="132" t="n">
        <f aca="false">G64/F64</f>
        <v>0.666666666666667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4</v>
      </c>
      <c r="P65" s="130" t="n">
        <f aca="false">N65-O65</f>
        <v>2</v>
      </c>
      <c r="Q65" s="132" t="n">
        <f aca="false">O65/N65</f>
        <v>0.666666666666667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18</v>
      </c>
      <c r="H66" s="130" t="n">
        <f aca="false">F66-G66</f>
        <v>1</v>
      </c>
      <c r="I66" s="132" t="n">
        <f aca="false">G66/F66</f>
        <v>0.947368421052632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0</v>
      </c>
      <c r="P68" s="130" t="n">
        <f aca="false">N68-O68</f>
        <v>2</v>
      </c>
      <c r="Q68" s="132" t="n">
        <f aca="false">O68/N68</f>
        <v>0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144</v>
      </c>
      <c r="H70" s="121" t="n">
        <f aca="false">SUM(H54:H69)</f>
        <v>20</v>
      </c>
      <c r="I70" s="122" t="n">
        <f aca="false">G70/F70</f>
        <v>0.878048780487805</v>
      </c>
      <c r="J70" s="121" t="n">
        <f aca="false">SUM(J54:J69)</f>
        <v>5</v>
      </c>
      <c r="K70" s="121" t="n">
        <f aca="false">SUM(K54:K69)</f>
        <v>3</v>
      </c>
      <c r="L70" s="121" t="n">
        <f aca="false">J70-K70</f>
        <v>2</v>
      </c>
      <c r="M70" s="122" t="n">
        <f aca="false">K70/J70</f>
        <v>0.6</v>
      </c>
      <c r="N70" s="121" t="n">
        <f aca="false">SUM(N54:N69)</f>
        <v>20</v>
      </c>
      <c r="O70" s="121" t="n">
        <f aca="false">SUM(O54:O69)</f>
        <v>10</v>
      </c>
      <c r="P70" s="121" t="n">
        <f aca="false">SUM(P54:P69)</f>
        <v>11</v>
      </c>
      <c r="Q70" s="122" t="n">
        <f aca="false">O70/N70</f>
        <v>0.5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/>
      <c r="L73" s="137" t="n">
        <f aca="false">J73-K73</f>
        <v>5</v>
      </c>
      <c r="M73" s="139" t="n">
        <f aca="false">K73/J73</f>
        <v>0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45</v>
      </c>
      <c r="H74" s="137" t="n">
        <f aca="false">F74-G74</f>
        <v>18</v>
      </c>
      <c r="I74" s="139" t="n">
        <f aca="false">G74/F74</f>
        <v>0.714285714285714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13</v>
      </c>
      <c r="H75" s="137" t="n">
        <f aca="false">F75-G75</f>
        <v>2</v>
      </c>
      <c r="I75" s="139" t="n">
        <f aca="false">G75/F75</f>
        <v>0.866666666666667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12</v>
      </c>
      <c r="H76" s="137" t="n">
        <f aca="false">F76-G76</f>
        <v>5</v>
      </c>
      <c r="I76" s="139" t="n">
        <f aca="false">G76/F76</f>
        <v>0.705882352941176</v>
      </c>
      <c r="J76" s="140"/>
      <c r="K76" s="138"/>
      <c r="L76" s="137"/>
      <c r="M76" s="139"/>
      <c r="N76" s="137" t="n">
        <v>5</v>
      </c>
      <c r="O76" s="138" t="n">
        <v>5</v>
      </c>
      <c r="P76" s="137" t="n">
        <f aca="false">N76-O76</f>
        <v>0</v>
      </c>
      <c r="Q76" s="139" t="n">
        <f aca="false">O76/N76</f>
        <v>1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15</v>
      </c>
      <c r="H78" s="137" t="n">
        <f aca="false">F78-G78</f>
        <v>13</v>
      </c>
      <c r="I78" s="139" t="n">
        <f aca="false">G78/F78</f>
        <v>0.535714285714286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8</v>
      </c>
      <c r="H79" s="137" t="n">
        <f aca="false">F79-G79</f>
        <v>2</v>
      </c>
      <c r="I79" s="139" t="n">
        <f aca="false">G79/F79</f>
        <v>0.8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8</v>
      </c>
      <c r="H81" s="137" t="n">
        <f aca="false">F81-G81</f>
        <v>2</v>
      </c>
      <c r="I81" s="139" t="n">
        <f aca="false">G81/F81</f>
        <v>0.8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6</v>
      </c>
      <c r="H82" s="137" t="n">
        <f aca="false">F82-G82</f>
        <v>-1</v>
      </c>
      <c r="I82" s="139" t="n">
        <f aca="false">G82/F82</f>
        <v>1.2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8</v>
      </c>
      <c r="H83" s="137" t="n">
        <f aca="false">F83-G83</f>
        <v>1</v>
      </c>
      <c r="I83" s="139" t="n">
        <f aca="false">G83/F83</f>
        <v>0.888888888888889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0</v>
      </c>
      <c r="P83" s="137" t="n">
        <f aca="false">N83-O83</f>
        <v>2</v>
      </c>
      <c r="Q83" s="139" t="n">
        <f aca="false">O83/N83</f>
        <v>0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5</v>
      </c>
      <c r="H84" s="137" t="n">
        <f aca="false">F84-G84</f>
        <v>3</v>
      </c>
      <c r="I84" s="139" t="n">
        <f aca="false">G84/F84</f>
        <v>0.625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148</v>
      </c>
      <c r="H85" s="121" t="n">
        <f aca="false">SUM(H71:H84)</f>
        <v>55</v>
      </c>
      <c r="I85" s="122" t="n">
        <f aca="false">G85/F85</f>
        <v>0.729064039408867</v>
      </c>
      <c r="J85" s="121" t="n">
        <f aca="false">SUM(J71:J84)</f>
        <v>15</v>
      </c>
      <c r="K85" s="121" t="n">
        <f aca="false">SUM(K71:K84)</f>
        <v>0</v>
      </c>
      <c r="L85" s="121" t="n">
        <f aca="false">J85-K85</f>
        <v>15</v>
      </c>
      <c r="M85" s="122" t="n">
        <f aca="false">K85/J85</f>
        <v>0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829</v>
      </c>
      <c r="H86" s="121" t="n">
        <f aca="false">H37+H53+H70+H85</f>
        <v>139</v>
      </c>
      <c r="I86" s="122" t="n">
        <f aca="false">G86/F86</f>
        <v>0.856404958677686</v>
      </c>
      <c r="J86" s="121" t="n">
        <f aca="false">J37+J53+J70+J85</f>
        <v>58</v>
      </c>
      <c r="K86" s="121" t="n">
        <f aca="false">K37+K53+K70+K85</f>
        <v>24</v>
      </c>
      <c r="L86" s="121" t="n">
        <f aca="false">L37+L53+L70+L85</f>
        <v>34</v>
      </c>
      <c r="M86" s="122" t="n">
        <f aca="false">K86/J86</f>
        <v>0.413793103448276</v>
      </c>
      <c r="N86" s="121" t="n">
        <f aca="false">N37+N53+N70+N85</f>
        <v>172</v>
      </c>
      <c r="O86" s="121" t="n">
        <f aca="false">O37+O53+O70+O85</f>
        <v>92</v>
      </c>
      <c r="P86" s="121" t="n">
        <f aca="false">P37+P53+P70+P85</f>
        <v>81</v>
      </c>
      <c r="Q86" s="122" t="n">
        <f aca="false">O86/N86</f>
        <v>0.534883720930232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403</v>
      </c>
      <c r="H96" s="148" t="n">
        <f aca="false">H37</f>
        <v>38</v>
      </c>
      <c r="I96" s="149" t="n">
        <f aca="false">I37</f>
        <v>0.913832199546485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55</v>
      </c>
      <c r="P96" s="148" t="n">
        <f aca="false">P37</f>
        <v>48</v>
      </c>
      <c r="Q96" s="149" t="n">
        <f aca="false">Q37</f>
        <v>0.533980582524272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461</v>
      </c>
      <c r="X96" s="148" t="n">
        <f aca="false">V96-W96</f>
        <v>102</v>
      </c>
      <c r="Y96" s="149" t="n">
        <f aca="false">W96/V96</f>
        <v>0.818827708703375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134</v>
      </c>
      <c r="H97" s="151" t="n">
        <f aca="false">H53</f>
        <v>26</v>
      </c>
      <c r="I97" s="152" t="n">
        <f aca="false">I53</f>
        <v>0.8375</v>
      </c>
      <c r="J97" s="151" t="n">
        <f aca="false">J53</f>
        <v>22</v>
      </c>
      <c r="K97" s="151" t="n">
        <f aca="false">K53</f>
        <v>21</v>
      </c>
      <c r="L97" s="151" t="n">
        <f aca="false">L53</f>
        <v>1</v>
      </c>
      <c r="M97" s="152" t="n">
        <f aca="false">M53</f>
        <v>0.954545454545455</v>
      </c>
      <c r="N97" s="151" t="n">
        <f aca="false">N53</f>
        <v>20</v>
      </c>
      <c r="O97" s="151" t="n">
        <f aca="false">O53</f>
        <v>12</v>
      </c>
      <c r="P97" s="151" t="n">
        <f aca="false">P53</f>
        <v>8</v>
      </c>
      <c r="Q97" s="152" t="n">
        <f aca="false">Q53</f>
        <v>0.6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167</v>
      </c>
      <c r="X97" s="148" t="n">
        <f aca="false">V97-W97</f>
        <v>35</v>
      </c>
      <c r="Y97" s="149" t="n">
        <f aca="false">W97/V97</f>
        <v>0.826732673267327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144</v>
      </c>
      <c r="H98" s="154" t="n">
        <f aca="false">H70</f>
        <v>20</v>
      </c>
      <c r="I98" s="155" t="n">
        <f aca="false">I70</f>
        <v>0.878048780487805</v>
      </c>
      <c r="J98" s="154" t="n">
        <f aca="false">J70</f>
        <v>5</v>
      </c>
      <c r="K98" s="154" t="n">
        <f aca="false">K70</f>
        <v>3</v>
      </c>
      <c r="L98" s="154" t="n">
        <f aca="false">L70</f>
        <v>2</v>
      </c>
      <c r="M98" s="155" t="n">
        <f aca="false">M70</f>
        <v>0.6</v>
      </c>
      <c r="N98" s="154" t="n">
        <f aca="false">N70</f>
        <v>20</v>
      </c>
      <c r="O98" s="154" t="n">
        <f aca="false">O70</f>
        <v>10</v>
      </c>
      <c r="P98" s="154" t="n">
        <f aca="false">P70</f>
        <v>11</v>
      </c>
      <c r="Q98" s="155" t="n">
        <f aca="false">Q70</f>
        <v>0.5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157</v>
      </c>
      <c r="X98" s="148" t="n">
        <f aca="false">V98-W98</f>
        <v>32</v>
      </c>
      <c r="Y98" s="149" t="n">
        <f aca="false">W98/V98</f>
        <v>0.830687830687831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148</v>
      </c>
      <c r="H99" s="121" t="n">
        <f aca="false">H85</f>
        <v>55</v>
      </c>
      <c r="I99" s="122" t="n">
        <f aca="false">I85</f>
        <v>0.729064039408867</v>
      </c>
      <c r="J99" s="121" t="n">
        <f aca="false">J85</f>
        <v>15</v>
      </c>
      <c r="K99" s="121" t="n">
        <f aca="false">K85</f>
        <v>0</v>
      </c>
      <c r="L99" s="121" t="n">
        <f aca="false">L85</f>
        <v>15</v>
      </c>
      <c r="M99" s="122" t="n">
        <f aca="false">M85</f>
        <v>0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163</v>
      </c>
      <c r="X99" s="148" t="n">
        <f aca="false">V99-W99</f>
        <v>84</v>
      </c>
      <c r="Y99" s="149" t="n">
        <f aca="false">W99/V99</f>
        <v>0.659919028340081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829</v>
      </c>
      <c r="H100" s="121" t="n">
        <f aca="false">H86</f>
        <v>139</v>
      </c>
      <c r="I100" s="122" t="n">
        <f aca="false">I86</f>
        <v>0.856404958677686</v>
      </c>
      <c r="J100" s="121" t="n">
        <f aca="false">J86</f>
        <v>58</v>
      </c>
      <c r="K100" s="121" t="n">
        <f aca="false">K86</f>
        <v>24</v>
      </c>
      <c r="L100" s="121" t="n">
        <f aca="false">L86</f>
        <v>34</v>
      </c>
      <c r="M100" s="122" t="n">
        <f aca="false">M86</f>
        <v>0.413793103448276</v>
      </c>
      <c r="N100" s="121" t="n">
        <f aca="false">N86</f>
        <v>172</v>
      </c>
      <c r="O100" s="121" t="n">
        <f aca="false">O86</f>
        <v>92</v>
      </c>
      <c r="P100" s="121" t="n">
        <f aca="false">P86</f>
        <v>81</v>
      </c>
      <c r="Q100" s="122" t="n">
        <f aca="false">Q86</f>
        <v>0.534883720930232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948</v>
      </c>
      <c r="X100" s="148" t="n">
        <f aca="false">V100-W100</f>
        <v>253</v>
      </c>
      <c r="Y100" s="149" t="n">
        <f aca="false">W100/V100</f>
        <v>0.789342214820983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169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853</v>
      </c>
      <c r="M113" s="121"/>
      <c r="N113" s="121"/>
      <c r="O113" s="121" t="n">
        <f aca="false">I113-L113</f>
        <v>173</v>
      </c>
      <c r="P113" s="121"/>
      <c r="Q113" s="121"/>
      <c r="R113" s="160" t="n">
        <f aca="false">L113/I113</f>
        <v>0.831384015594542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95</v>
      </c>
      <c r="M114" s="121"/>
      <c r="N114" s="121"/>
      <c r="O114" s="121" t="n">
        <f aca="false">I114-L114</f>
        <v>80</v>
      </c>
      <c r="P114" s="121"/>
      <c r="Q114" s="121"/>
      <c r="R114" s="160" t="n">
        <f aca="false">L114/I114</f>
        <v>0.542857142857143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948</v>
      </c>
      <c r="M115" s="121"/>
      <c r="N115" s="121"/>
      <c r="O115" s="121" t="n">
        <f aca="false">SUM(O113:O114)</f>
        <v>253</v>
      </c>
      <c r="P115" s="121"/>
      <c r="Q115" s="121"/>
      <c r="R115" s="160" t="n">
        <f aca="false">L115/I115</f>
        <v>0.789342214820983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2006</v>
      </c>
      <c r="G121" s="166" t="n">
        <v>748</v>
      </c>
      <c r="H121" s="166" t="n">
        <f aca="false">F121-G121</f>
        <v>1258</v>
      </c>
      <c r="I121" s="167" t="n">
        <f aca="false">G121/F121</f>
        <v>0.372881355932203</v>
      </c>
      <c r="J121" s="166" t="n">
        <v>415</v>
      </c>
      <c r="K121" s="166" t="n">
        <v>93</v>
      </c>
      <c r="L121" s="166" t="n">
        <f aca="false">J121-K121</f>
        <v>322</v>
      </c>
      <c r="M121" s="167" t="n">
        <f aca="false">K121/J121</f>
        <v>0.224096385542169</v>
      </c>
    </row>
    <row r="122" customFormat="false" ht="15" hidden="false" customHeight="false" outlineLevel="0" collapsed="false">
      <c r="E122" s="163" t="s">
        <v>61</v>
      </c>
      <c r="F122" s="166" t="n">
        <v>1594</v>
      </c>
      <c r="G122" s="166" t="n">
        <v>471</v>
      </c>
      <c r="H122" s="166" t="n">
        <f aca="false">F122-G122</f>
        <v>1123</v>
      </c>
      <c r="I122" s="167" t="n">
        <f aca="false">G122/F122</f>
        <v>0.295483061480552</v>
      </c>
      <c r="J122" s="166" t="n">
        <v>423</v>
      </c>
      <c r="K122" s="166" t="n">
        <v>70</v>
      </c>
      <c r="L122" s="166" t="n">
        <f aca="false">J122-K122</f>
        <v>353</v>
      </c>
      <c r="M122" s="167" t="n">
        <f aca="false">K122/J122</f>
        <v>0.16548463356974</v>
      </c>
    </row>
    <row r="123" customFormat="false" ht="15" hidden="false" customHeight="false" outlineLevel="0" collapsed="false">
      <c r="E123" s="163" t="s">
        <v>85</v>
      </c>
      <c r="F123" s="166" t="n">
        <v>1367</v>
      </c>
      <c r="G123" s="166" t="n">
        <v>453</v>
      </c>
      <c r="H123" s="166" t="n">
        <f aca="false">F123-G123</f>
        <v>914</v>
      </c>
      <c r="I123" s="167" t="n">
        <f aca="false">G123/F123</f>
        <v>0.33138258961229</v>
      </c>
      <c r="J123" s="166" t="n">
        <v>338</v>
      </c>
      <c r="K123" s="166" t="n">
        <v>53</v>
      </c>
      <c r="L123" s="166" t="n">
        <f aca="false">J123-K123</f>
        <v>285</v>
      </c>
      <c r="M123" s="167" t="n">
        <f aca="false">K123/J123</f>
        <v>0.156804733727811</v>
      </c>
    </row>
    <row r="124" customFormat="false" ht="15" hidden="false" customHeight="false" outlineLevel="0" collapsed="false">
      <c r="E124" s="163" t="s">
        <v>109</v>
      </c>
      <c r="F124" s="166" t="n">
        <v>1948</v>
      </c>
      <c r="G124" s="166" t="n">
        <v>729</v>
      </c>
      <c r="H124" s="166" t="n">
        <f aca="false">F124-G124</f>
        <v>1219</v>
      </c>
      <c r="I124" s="167" t="n">
        <f aca="false">G124/F124</f>
        <v>0.374229979466119</v>
      </c>
      <c r="J124" s="166" t="n">
        <v>460</v>
      </c>
      <c r="K124" s="166" t="n">
        <v>79</v>
      </c>
      <c r="L124" s="166" t="n">
        <f aca="false">J124-K124</f>
        <v>381</v>
      </c>
      <c r="M124" s="167" t="n">
        <f aca="false">K124/J124</f>
        <v>0.171739130434783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6915</v>
      </c>
      <c r="G125" s="163" t="n">
        <f aca="false">G121+G122+G123+G124</f>
        <v>2401</v>
      </c>
      <c r="H125" s="163" t="n">
        <f aca="false">H121+H122+H123+H124</f>
        <v>4514</v>
      </c>
      <c r="I125" s="168" t="n">
        <f aca="false">G125/F125</f>
        <v>0.347216196673897</v>
      </c>
      <c r="J125" s="163" t="n">
        <f aca="false">J121+J122+J123+J124</f>
        <v>1636</v>
      </c>
      <c r="K125" s="163" t="n">
        <f aca="false">K121+K122+K123+K124</f>
        <v>295</v>
      </c>
      <c r="L125" s="163" t="n">
        <f aca="false">L121+L122+L123+L124</f>
        <v>1341</v>
      </c>
      <c r="M125" s="168" t="n">
        <f aca="false">K125/J125</f>
        <v>0.180317848410758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167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403</v>
      </c>
      <c r="H143" s="171" t="n">
        <f aca="false">F143-G143</f>
        <v>54</v>
      </c>
      <c r="I143" s="172" t="n">
        <f aca="false">G143/F143</f>
        <v>0.881838074398249</v>
      </c>
      <c r="J143" s="173" t="n">
        <f aca="false">F121</f>
        <v>2006</v>
      </c>
      <c r="K143" s="173" t="n">
        <f aca="false">G121</f>
        <v>748</v>
      </c>
      <c r="L143" s="174" t="n">
        <f aca="false">J143-K143</f>
        <v>1258</v>
      </c>
      <c r="M143" s="172" t="n">
        <f aca="false">K143/J143</f>
        <v>0.372881355932203</v>
      </c>
      <c r="N143" s="171" t="n">
        <f aca="false">N96+R96</f>
        <v>106</v>
      </c>
      <c r="O143" s="171" t="n">
        <f aca="false">O96+S96</f>
        <v>58</v>
      </c>
      <c r="P143" s="171" t="n">
        <f aca="false">N143-O143</f>
        <v>48</v>
      </c>
      <c r="Q143" s="172" t="n">
        <f aca="false">O143/N143</f>
        <v>0.547169811320755</v>
      </c>
      <c r="R143" s="173" t="n">
        <f aca="false">J121</f>
        <v>415</v>
      </c>
      <c r="S143" s="173" t="n">
        <f aca="false">K121</f>
        <v>93</v>
      </c>
      <c r="T143" s="174" t="n">
        <f aca="false">R143-S143</f>
        <v>322</v>
      </c>
      <c r="U143" s="172" t="n">
        <f aca="false">S143/R143</f>
        <v>0.224096385542169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155</v>
      </c>
      <c r="H144" s="176" t="n">
        <f aca="false">F144-G144</f>
        <v>27</v>
      </c>
      <c r="I144" s="177" t="n">
        <f aca="false">G144/F144</f>
        <v>0.851648351648352</v>
      </c>
      <c r="J144" s="178" t="n">
        <f aca="false">F122</f>
        <v>1594</v>
      </c>
      <c r="K144" s="178" t="n">
        <f aca="false">G122</f>
        <v>471</v>
      </c>
      <c r="L144" s="179" t="n">
        <f aca="false">J144-K144</f>
        <v>1123</v>
      </c>
      <c r="M144" s="177" t="n">
        <f aca="false">K144/J144</f>
        <v>0.295483061480552</v>
      </c>
      <c r="N144" s="176" t="n">
        <f aca="false">N97+R97</f>
        <v>20</v>
      </c>
      <c r="O144" s="176" t="n">
        <f aca="false">O97+S97</f>
        <v>12</v>
      </c>
      <c r="P144" s="176" t="n">
        <f aca="false">N144-O144</f>
        <v>8</v>
      </c>
      <c r="Q144" s="177" t="n">
        <f aca="false">O144/N144</f>
        <v>0.6</v>
      </c>
      <c r="R144" s="178" t="n">
        <f aca="false">J122</f>
        <v>423</v>
      </c>
      <c r="S144" s="178" t="n">
        <f aca="false">K122</f>
        <v>70</v>
      </c>
      <c r="T144" s="179" t="n">
        <f aca="false">R144-S144</f>
        <v>353</v>
      </c>
      <c r="U144" s="177" t="n">
        <f aca="false">S144/R144</f>
        <v>0.16548463356974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147</v>
      </c>
      <c r="H145" s="181" t="n">
        <f aca="false">F145-G145</f>
        <v>22</v>
      </c>
      <c r="I145" s="182" t="n">
        <f aca="false">G145/F145</f>
        <v>0.869822485207101</v>
      </c>
      <c r="J145" s="183" t="n">
        <f aca="false">F123</f>
        <v>1367</v>
      </c>
      <c r="K145" s="183" t="n">
        <f aca="false">G123</f>
        <v>453</v>
      </c>
      <c r="L145" s="184" t="n">
        <f aca="false">J145-K145</f>
        <v>914</v>
      </c>
      <c r="M145" s="182" t="n">
        <f aca="false">K145/J145</f>
        <v>0.33138258961229</v>
      </c>
      <c r="N145" s="181" t="n">
        <f aca="false">N98+R98</f>
        <v>20</v>
      </c>
      <c r="O145" s="181" t="n">
        <f aca="false">O98+S98</f>
        <v>10</v>
      </c>
      <c r="P145" s="181" t="n">
        <f aca="false">N145-O145</f>
        <v>10</v>
      </c>
      <c r="Q145" s="182" t="n">
        <f aca="false">O145/N145</f>
        <v>0.5</v>
      </c>
      <c r="R145" s="183" t="n">
        <f aca="false">J123</f>
        <v>338</v>
      </c>
      <c r="S145" s="183" t="n">
        <f aca="false">K123</f>
        <v>53</v>
      </c>
      <c r="T145" s="184" t="n">
        <f aca="false">R145-S145</f>
        <v>285</v>
      </c>
      <c r="U145" s="182" t="n">
        <f aca="false">S145/R145</f>
        <v>0.156804733727811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148</v>
      </c>
      <c r="H146" s="186" t="n">
        <f aca="false">F146-G146</f>
        <v>70</v>
      </c>
      <c r="I146" s="187" t="n">
        <f aca="false">G146/F146</f>
        <v>0.678899082568807</v>
      </c>
      <c r="J146" s="188" t="n">
        <f aca="false">F124</f>
        <v>1948</v>
      </c>
      <c r="K146" s="188" t="n">
        <f aca="false">G124</f>
        <v>729</v>
      </c>
      <c r="L146" s="189" t="n">
        <f aca="false">J146-K146</f>
        <v>1219</v>
      </c>
      <c r="M146" s="187" t="n">
        <f aca="false">K146/J146</f>
        <v>0.374229979466119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460</v>
      </c>
      <c r="S146" s="188" t="n">
        <f aca="false">K124</f>
        <v>79</v>
      </c>
      <c r="T146" s="189" t="n">
        <f aca="false">R146-S146</f>
        <v>381</v>
      </c>
      <c r="U146" s="187" t="n">
        <f aca="false">S146/R146</f>
        <v>0.171739130434783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853</v>
      </c>
      <c r="H147" s="190" t="n">
        <f aca="false">F147-G147</f>
        <v>173</v>
      </c>
      <c r="I147" s="191" t="n">
        <f aca="false">G147/F147</f>
        <v>0.831384015594542</v>
      </c>
      <c r="J147" s="192" t="n">
        <f aca="false">F125</f>
        <v>6915</v>
      </c>
      <c r="K147" s="192" t="n">
        <f aca="false">G125</f>
        <v>2401</v>
      </c>
      <c r="L147" s="193" t="n">
        <f aca="false">J147-K147</f>
        <v>4514</v>
      </c>
      <c r="M147" s="191" t="n">
        <f aca="false">K147/J147</f>
        <v>0.347216196673897</v>
      </c>
      <c r="N147" s="190" t="n">
        <f aca="false">N100+R100</f>
        <v>175</v>
      </c>
      <c r="O147" s="190" t="n">
        <f aca="false">O100+S100</f>
        <v>95</v>
      </c>
      <c r="P147" s="190" t="n">
        <f aca="false">N147-O147</f>
        <v>80</v>
      </c>
      <c r="Q147" s="191" t="n">
        <f aca="false">O147/N147</f>
        <v>0.542857142857143</v>
      </c>
      <c r="R147" s="192" t="n">
        <f aca="false">J125</f>
        <v>1636</v>
      </c>
      <c r="S147" s="192" t="n">
        <f aca="false">K125</f>
        <v>295</v>
      </c>
      <c r="T147" s="193" t="n">
        <f aca="false">R147-S147</f>
        <v>1341</v>
      </c>
      <c r="U147" s="191" t="n">
        <f aca="false">S147/R147</f>
        <v>0.180317848410758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47"/>
  <sheetViews>
    <sheetView showFormulas="false" showGridLines="true" showRowColHeaders="true" showZeros="true" rightToLeft="false" tabSelected="false" showOutlineSymbols="true" defaultGridColor="true" view="normal" topLeftCell="A25" colorId="64" zoomScale="68" zoomScaleNormal="68" zoomScalePageLayoutView="100" workbookViewId="0">
      <selection pane="topLeft" activeCell="Y38" activeCellId="0" sqref="Y38"/>
    </sheetView>
  </sheetViews>
  <sheetFormatPr defaultColWidth="8.72265625" defaultRowHeight="15" zeroHeight="false" outlineLevelRow="0" outlineLevelCol="0"/>
  <cols>
    <col collapsed="false" customWidth="true" hidden="false" outlineLevel="0" max="1" min="1" style="112" width="7.29"/>
    <col collapsed="false" customWidth="true" hidden="false" outlineLevel="0" max="2" min="2" style="112" width="5.86"/>
    <col collapsed="false" customWidth="true" hidden="false" outlineLevel="0" max="3" min="3" style="112" width="11.99"/>
    <col collapsed="false" customWidth="true" hidden="false" outlineLevel="0" max="4" min="4" style="112" width="7.87"/>
    <col collapsed="false" customWidth="true" hidden="false" outlineLevel="0" max="5" min="5" style="112" width="47.86"/>
    <col collapsed="false" customWidth="true" hidden="false" outlineLevel="0" max="8" min="6" style="112" width="6.15"/>
    <col collapsed="false" customWidth="true" hidden="false" outlineLevel="0" max="9" min="9" style="112" width="10.13"/>
    <col collapsed="false" customWidth="true" hidden="false" outlineLevel="0" max="12" min="10" style="112" width="6.15"/>
    <col collapsed="false" customWidth="true" hidden="false" outlineLevel="0" max="13" min="13" style="112" width="9.85"/>
    <col collapsed="false" customWidth="true" hidden="false" outlineLevel="0" max="20" min="14" style="112" width="6.15"/>
    <col collapsed="false" customWidth="true" hidden="false" outlineLevel="0" max="21" min="21" style="112" width="7.29"/>
    <col collapsed="false" customWidth="true" hidden="false" outlineLevel="0" max="25" min="22" style="112" width="9.59"/>
    <col collapsed="false" customWidth="true" hidden="false" outlineLevel="0" max="26" min="26" style="112" width="10.29"/>
    <col collapsed="false" customWidth="false" hidden="false" outlineLevel="0" max="1024" min="27" style="112" width="8.71"/>
  </cols>
  <sheetData>
    <row r="1" customFormat="false" ht="15" hidden="false" customHeight="false" outlineLevel="0" collapsed="false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customFormat="false" ht="15" hidden="false" customHeight="false" outlineLevel="0" collapsed="false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customFormat="false" ht="15" hidden="false" customHeight="false" outlineLevel="0" collapsed="false">
      <c r="A3" s="3" t="s">
        <v>178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5" hidden="false" customHeight="false" outlineLevel="0" collapsed="false">
      <c r="A4" s="11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6"/>
      <c r="J4" s="6"/>
      <c r="K4" s="6"/>
      <c r="L4" s="6"/>
      <c r="M4" s="6"/>
      <c r="N4" s="6" t="s">
        <v>9</v>
      </c>
      <c r="O4" s="6"/>
      <c r="P4" s="6"/>
      <c r="Q4" s="6"/>
      <c r="R4" s="6"/>
      <c r="S4" s="6"/>
      <c r="T4" s="6"/>
      <c r="U4" s="6"/>
    </row>
    <row r="5" customFormat="false" ht="15" hidden="false" customHeight="false" outlineLevel="0" collapsed="false">
      <c r="A5" s="115"/>
      <c r="B5" s="6"/>
      <c r="C5" s="6"/>
      <c r="D5" s="6"/>
      <c r="E5" s="6"/>
      <c r="F5" s="6" t="s">
        <v>10</v>
      </c>
      <c r="G5" s="6"/>
      <c r="H5" s="6"/>
      <c r="I5" s="6"/>
      <c r="J5" s="6" t="s">
        <v>11</v>
      </c>
      <c r="K5" s="6"/>
      <c r="L5" s="6"/>
      <c r="M5" s="6"/>
      <c r="N5" s="6" t="s">
        <v>10</v>
      </c>
      <c r="O5" s="6"/>
      <c r="P5" s="6"/>
      <c r="Q5" s="6"/>
      <c r="R5" s="6" t="s">
        <v>11</v>
      </c>
      <c r="S5" s="6"/>
      <c r="T5" s="6"/>
      <c r="U5" s="6"/>
    </row>
    <row r="6" customFormat="false" ht="22.5" hidden="false" customHeight="false" outlineLevel="0" collapsed="false">
      <c r="A6" s="115"/>
      <c r="B6" s="6"/>
      <c r="C6" s="6"/>
      <c r="D6" s="6"/>
      <c r="E6" s="6"/>
      <c r="F6" s="7" t="s">
        <v>12</v>
      </c>
      <c r="G6" s="7" t="s">
        <v>13</v>
      </c>
      <c r="H6" s="7" t="s">
        <v>14</v>
      </c>
      <c r="I6" s="7" t="s">
        <v>15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12</v>
      </c>
      <c r="S6" s="7" t="s">
        <v>13</v>
      </c>
      <c r="T6" s="7" t="s">
        <v>14</v>
      </c>
      <c r="U6" s="7" t="s">
        <v>15</v>
      </c>
    </row>
    <row r="7" customFormat="false" ht="15" hidden="false" customHeight="false" outlineLevel="0" collapsed="false">
      <c r="A7" s="116" t="s">
        <v>16</v>
      </c>
      <c r="B7" s="10" t="n">
        <v>1</v>
      </c>
      <c r="C7" s="10" t="s">
        <v>17</v>
      </c>
      <c r="D7" s="10" t="n">
        <v>13669</v>
      </c>
      <c r="E7" s="11" t="s">
        <v>18</v>
      </c>
      <c r="F7" s="117" t="n">
        <v>14</v>
      </c>
      <c r="G7" s="118" t="n">
        <v>14</v>
      </c>
      <c r="H7" s="117" t="n">
        <f aca="false">F7-G7</f>
        <v>0</v>
      </c>
      <c r="I7" s="119" t="n">
        <f aca="false">G7/F7</f>
        <v>1</v>
      </c>
      <c r="J7" s="119"/>
      <c r="K7" s="118"/>
      <c r="L7" s="117"/>
      <c r="M7" s="119"/>
      <c r="N7" s="117"/>
      <c r="O7" s="118"/>
      <c r="P7" s="117"/>
      <c r="Q7" s="119"/>
      <c r="R7" s="117"/>
      <c r="S7" s="118"/>
      <c r="T7" s="117"/>
      <c r="U7" s="119"/>
    </row>
    <row r="8" customFormat="false" ht="15" hidden="false" customHeight="false" outlineLevel="0" collapsed="false">
      <c r="A8" s="116"/>
      <c r="B8" s="10" t="n">
        <v>2</v>
      </c>
      <c r="C8" s="10" t="s">
        <v>19</v>
      </c>
      <c r="D8" s="10" t="n">
        <v>1401</v>
      </c>
      <c r="E8" s="11" t="s">
        <v>20</v>
      </c>
      <c r="F8" s="117" t="n">
        <v>29</v>
      </c>
      <c r="G8" s="118" t="n">
        <v>29</v>
      </c>
      <c r="H8" s="117" t="n">
        <f aca="false">F8-G8</f>
        <v>0</v>
      </c>
      <c r="I8" s="119" t="n">
        <f aca="false">G8/F8</f>
        <v>1</v>
      </c>
      <c r="J8" s="120" t="n">
        <v>1</v>
      </c>
      <c r="K8" s="118" t="n">
        <v>1</v>
      </c>
      <c r="L8" s="117" t="n">
        <f aca="false">J8-K8</f>
        <v>0</v>
      </c>
      <c r="M8" s="119" t="n">
        <f aca="false">K8/J8</f>
        <v>1</v>
      </c>
      <c r="N8" s="117" t="n">
        <v>10</v>
      </c>
      <c r="O8" s="118" t="n">
        <v>8</v>
      </c>
      <c r="P8" s="117" t="n">
        <f aca="false">N8-O8</f>
        <v>2</v>
      </c>
      <c r="Q8" s="119" t="n">
        <f aca="false">O8/N8</f>
        <v>0.8</v>
      </c>
      <c r="R8" s="117"/>
      <c r="S8" s="118"/>
      <c r="T8" s="117"/>
      <c r="U8" s="119"/>
    </row>
    <row r="9" customFormat="false" ht="15" hidden="false" customHeight="false" outlineLevel="0" collapsed="false">
      <c r="A9" s="116"/>
      <c r="B9" s="10"/>
      <c r="C9" s="10" t="s">
        <v>21</v>
      </c>
      <c r="D9" s="10" t="n">
        <v>1472</v>
      </c>
      <c r="E9" s="16" t="s">
        <v>22</v>
      </c>
      <c r="F9" s="117" t="n">
        <v>2</v>
      </c>
      <c r="G9" s="118" t="n">
        <v>2</v>
      </c>
      <c r="H9" s="117" t="n">
        <f aca="false">F9-G9</f>
        <v>0</v>
      </c>
      <c r="I9" s="119"/>
      <c r="J9" s="120" t="n">
        <v>2</v>
      </c>
      <c r="K9" s="118" t="n">
        <v>2</v>
      </c>
      <c r="L9" s="117" t="n">
        <f aca="false">J9-K9</f>
        <v>0</v>
      </c>
      <c r="M9" s="119"/>
      <c r="N9" s="117"/>
      <c r="O9" s="118"/>
      <c r="P9" s="117"/>
      <c r="Q9" s="119"/>
      <c r="R9" s="117"/>
      <c r="S9" s="118"/>
      <c r="T9" s="117"/>
      <c r="U9" s="119"/>
    </row>
    <row r="10" customFormat="false" ht="15" hidden="false" customHeight="false" outlineLevel="0" collapsed="false">
      <c r="A10" s="116"/>
      <c r="B10" s="10"/>
      <c r="C10" s="10"/>
      <c r="D10" s="10" t="n">
        <v>1441</v>
      </c>
      <c r="E10" s="16" t="s">
        <v>23</v>
      </c>
      <c r="F10" s="117"/>
      <c r="G10" s="118"/>
      <c r="H10" s="117"/>
      <c r="I10" s="119"/>
      <c r="J10" s="120"/>
      <c r="K10" s="118"/>
      <c r="L10" s="117"/>
      <c r="M10" s="119"/>
      <c r="N10" s="117" t="n">
        <v>10</v>
      </c>
      <c r="O10" s="118" t="n">
        <v>8</v>
      </c>
      <c r="P10" s="117" t="n">
        <f aca="false">N10-O10</f>
        <v>2</v>
      </c>
      <c r="Q10" s="119" t="n">
        <f aca="false">O10/N10</f>
        <v>0.8</v>
      </c>
      <c r="R10" s="117"/>
      <c r="S10" s="118"/>
      <c r="T10" s="117"/>
      <c r="U10" s="119"/>
    </row>
    <row r="11" customFormat="false" ht="15" hidden="false" customHeight="false" outlineLevel="0" collapsed="false">
      <c r="A11" s="116"/>
      <c r="B11" s="10"/>
      <c r="C11" s="10"/>
      <c r="D11" s="10" t="n">
        <v>1529</v>
      </c>
      <c r="E11" s="16" t="s">
        <v>24</v>
      </c>
      <c r="F11" s="117" t="n">
        <v>45</v>
      </c>
      <c r="G11" s="118" t="n">
        <v>42</v>
      </c>
      <c r="H11" s="117" t="n">
        <f aca="false">F11-G11</f>
        <v>3</v>
      </c>
      <c r="I11" s="119" t="n">
        <f aca="false">G11/F11</f>
        <v>0.933333333333333</v>
      </c>
      <c r="J11" s="120"/>
      <c r="K11" s="118"/>
      <c r="L11" s="117"/>
      <c r="M11" s="119"/>
      <c r="N11" s="117"/>
      <c r="O11" s="118"/>
      <c r="P11" s="117"/>
      <c r="Q11" s="119"/>
      <c r="R11" s="117"/>
      <c r="S11" s="118"/>
      <c r="T11" s="117"/>
      <c r="U11" s="119"/>
    </row>
    <row r="12" customFormat="false" ht="15" hidden="false" customHeight="false" outlineLevel="0" collapsed="false">
      <c r="A12" s="116"/>
      <c r="B12" s="10"/>
      <c r="C12" s="10"/>
      <c r="D12" s="10" t="n">
        <v>1482</v>
      </c>
      <c r="E12" s="11" t="s">
        <v>25</v>
      </c>
      <c r="F12" s="117" t="n">
        <v>32</v>
      </c>
      <c r="G12" s="118" t="n">
        <v>30</v>
      </c>
      <c r="H12" s="117" t="n">
        <f aca="false">F12-G12</f>
        <v>2</v>
      </c>
      <c r="I12" s="119" t="n">
        <f aca="false">G12/F12</f>
        <v>0.9375</v>
      </c>
      <c r="J12" s="120"/>
      <c r="K12" s="118"/>
      <c r="L12" s="117"/>
      <c r="M12" s="119"/>
      <c r="N12" s="117" t="n">
        <v>25</v>
      </c>
      <c r="O12" s="118" t="n">
        <v>0</v>
      </c>
      <c r="P12" s="117" t="n">
        <f aca="false">N12-O12</f>
        <v>25</v>
      </c>
      <c r="Q12" s="119" t="n">
        <f aca="false">O12/N12</f>
        <v>0</v>
      </c>
      <c r="R12" s="117"/>
      <c r="S12" s="118"/>
      <c r="T12" s="117"/>
      <c r="U12" s="119"/>
    </row>
    <row r="13" customFormat="false" ht="15" hidden="false" customHeight="false" outlineLevel="0" collapsed="false">
      <c r="A13" s="116"/>
      <c r="B13" s="10"/>
      <c r="C13" s="10" t="s">
        <v>26</v>
      </c>
      <c r="D13" s="10"/>
      <c r="E13" s="11" t="s">
        <v>27</v>
      </c>
      <c r="F13" s="117" t="n">
        <v>30</v>
      </c>
      <c r="G13" s="118" t="n">
        <v>30</v>
      </c>
      <c r="H13" s="117" t="n">
        <f aca="false">F13-G13</f>
        <v>0</v>
      </c>
      <c r="I13" s="119" t="n">
        <f aca="false">G13/F13</f>
        <v>1</v>
      </c>
      <c r="J13" s="120" t="n">
        <v>0</v>
      </c>
      <c r="K13" s="118"/>
      <c r="L13" s="117" t="s">
        <v>28</v>
      </c>
      <c r="M13" s="119"/>
      <c r="N13" s="117"/>
      <c r="O13" s="118"/>
      <c r="P13" s="117"/>
      <c r="Q13" s="119"/>
      <c r="R13" s="117"/>
      <c r="S13" s="118"/>
      <c r="T13" s="117"/>
      <c r="U13" s="119"/>
    </row>
    <row r="14" customFormat="false" ht="15" hidden="false" customHeight="false" outlineLevel="0" collapsed="false">
      <c r="A14" s="116"/>
      <c r="B14" s="10"/>
      <c r="C14" s="10"/>
      <c r="D14" s="10"/>
      <c r="E14" s="11" t="s">
        <v>29</v>
      </c>
      <c r="F14" s="117" t="n">
        <v>20</v>
      </c>
      <c r="G14" s="118" t="n">
        <v>17</v>
      </c>
      <c r="H14" s="117" t="n">
        <f aca="false">F14-G14</f>
        <v>3</v>
      </c>
      <c r="I14" s="119" t="n">
        <f aca="false">G14/F14</f>
        <v>0.85</v>
      </c>
      <c r="J14" s="120"/>
      <c r="K14" s="118"/>
      <c r="L14" s="117"/>
      <c r="M14" s="119"/>
      <c r="N14" s="117"/>
      <c r="O14" s="118"/>
      <c r="P14" s="117"/>
      <c r="Q14" s="119"/>
      <c r="R14" s="117"/>
      <c r="S14" s="118"/>
      <c r="T14" s="117"/>
      <c r="U14" s="119"/>
    </row>
    <row r="15" customFormat="false" ht="15" hidden="false" customHeight="false" outlineLevel="0" collapsed="false">
      <c r="A15" s="116"/>
      <c r="B15" s="10"/>
      <c r="C15" s="10"/>
      <c r="D15" s="10"/>
      <c r="E15" s="11" t="s">
        <v>30</v>
      </c>
      <c r="F15" s="117" t="n">
        <v>2</v>
      </c>
      <c r="G15" s="118" t="n">
        <v>1</v>
      </c>
      <c r="H15" s="117" t="n">
        <f aca="false">F15-G15</f>
        <v>1</v>
      </c>
      <c r="I15" s="119" t="n">
        <f aca="false">G15/F15</f>
        <v>0.5</v>
      </c>
      <c r="J15" s="120"/>
      <c r="K15" s="118"/>
      <c r="L15" s="117"/>
      <c r="M15" s="119"/>
      <c r="N15" s="117"/>
      <c r="O15" s="118"/>
      <c r="P15" s="117"/>
      <c r="Q15" s="119"/>
      <c r="R15" s="117"/>
      <c r="S15" s="118"/>
      <c r="T15" s="117"/>
      <c r="U15" s="119"/>
    </row>
    <row r="16" customFormat="false" ht="15" hidden="false" customHeight="false" outlineLevel="0" collapsed="false">
      <c r="A16" s="116"/>
      <c r="B16" s="10"/>
      <c r="C16" s="10"/>
      <c r="D16" s="10"/>
      <c r="E16" s="11" t="s">
        <v>31</v>
      </c>
      <c r="F16" s="117" t="n">
        <v>28</v>
      </c>
      <c r="G16" s="118" t="n">
        <v>24</v>
      </c>
      <c r="H16" s="117" t="n">
        <f aca="false">F16-G16</f>
        <v>4</v>
      </c>
      <c r="I16" s="119" t="n">
        <f aca="false">G16/F16</f>
        <v>0.857142857142857</v>
      </c>
      <c r="J16" s="120"/>
      <c r="K16" s="118"/>
      <c r="L16" s="117"/>
      <c r="M16" s="119"/>
      <c r="N16" s="117"/>
      <c r="O16" s="118"/>
      <c r="P16" s="117"/>
      <c r="Q16" s="119"/>
      <c r="R16" s="117"/>
      <c r="S16" s="118"/>
      <c r="T16" s="117"/>
      <c r="U16" s="119"/>
    </row>
    <row r="17" customFormat="false" ht="15" hidden="false" customHeight="false" outlineLevel="0" collapsed="false">
      <c r="A17" s="116"/>
      <c r="B17" s="10"/>
      <c r="C17" s="10"/>
      <c r="D17" s="10"/>
      <c r="E17" s="11" t="s">
        <v>32</v>
      </c>
      <c r="F17" s="117" t="n">
        <v>30</v>
      </c>
      <c r="G17" s="118" t="n">
        <v>26</v>
      </c>
      <c r="H17" s="117" t="n">
        <f aca="false">F17-G17</f>
        <v>4</v>
      </c>
      <c r="I17" s="119" t="n">
        <f aca="false">G17/F17</f>
        <v>0.866666666666667</v>
      </c>
      <c r="J17" s="120"/>
      <c r="K17" s="118"/>
      <c r="L17" s="117"/>
      <c r="M17" s="119"/>
      <c r="N17" s="117" t="n">
        <v>2</v>
      </c>
      <c r="O17" s="118" t="n">
        <v>0</v>
      </c>
      <c r="P17" s="117" t="n">
        <f aca="false">N17-O17</f>
        <v>2</v>
      </c>
      <c r="Q17" s="119" t="n">
        <f aca="false">O17/N17</f>
        <v>0</v>
      </c>
      <c r="R17" s="117"/>
      <c r="S17" s="118"/>
      <c r="T17" s="117"/>
      <c r="U17" s="119"/>
    </row>
    <row r="18" customFormat="false" ht="15" hidden="false" customHeight="false" outlineLevel="0" collapsed="false">
      <c r="A18" s="116"/>
      <c r="B18" s="10"/>
      <c r="C18" s="10"/>
      <c r="D18" s="10"/>
      <c r="E18" s="11" t="s">
        <v>33</v>
      </c>
      <c r="F18" s="117"/>
      <c r="G18" s="118"/>
      <c r="H18" s="117"/>
      <c r="I18" s="119"/>
      <c r="J18" s="120"/>
      <c r="K18" s="118"/>
      <c r="L18" s="117"/>
      <c r="M18" s="119"/>
      <c r="N18" s="117" t="n">
        <v>34</v>
      </c>
      <c r="O18" s="118" t="n">
        <v>16</v>
      </c>
      <c r="P18" s="117" t="n">
        <f aca="false">N18-O18</f>
        <v>18</v>
      </c>
      <c r="Q18" s="119" t="n">
        <f aca="false">O18/N18</f>
        <v>0.470588235294118</v>
      </c>
      <c r="R18" s="117"/>
      <c r="S18" s="118"/>
      <c r="T18" s="117"/>
      <c r="U18" s="119"/>
    </row>
    <row r="19" customFormat="false" ht="15" hidden="false" customHeight="false" outlineLevel="0" collapsed="false">
      <c r="A19" s="116"/>
      <c r="B19" s="10"/>
      <c r="C19" s="10"/>
      <c r="D19" s="10"/>
      <c r="E19" s="11" t="s">
        <v>34</v>
      </c>
      <c r="F19" s="117" t="n">
        <v>29</v>
      </c>
      <c r="G19" s="118" t="n">
        <v>29</v>
      </c>
      <c r="H19" s="117" t="n">
        <f aca="false">F19-G19</f>
        <v>0</v>
      </c>
      <c r="I19" s="119" t="n">
        <f aca="false">G19/F19</f>
        <v>1</v>
      </c>
      <c r="J19" s="120"/>
      <c r="K19" s="118"/>
      <c r="L19" s="117"/>
      <c r="M19" s="119"/>
      <c r="N19" s="117"/>
      <c r="O19" s="118"/>
      <c r="P19" s="117"/>
      <c r="Q19" s="119"/>
      <c r="R19" s="117"/>
      <c r="S19" s="118"/>
      <c r="T19" s="117"/>
      <c r="U19" s="119"/>
    </row>
    <row r="20" customFormat="false" ht="15" hidden="false" customHeight="false" outlineLevel="0" collapsed="false">
      <c r="A20" s="116"/>
      <c r="B20" s="10"/>
      <c r="C20" s="10"/>
      <c r="D20" s="10"/>
      <c r="E20" s="11" t="s">
        <v>35</v>
      </c>
      <c r="F20" s="117" t="n">
        <v>10</v>
      </c>
      <c r="G20" s="118" t="n">
        <v>9</v>
      </c>
      <c r="H20" s="117" t="n">
        <f aca="false">F20-G20</f>
        <v>1</v>
      </c>
      <c r="I20" s="119" t="n">
        <f aca="false">G20/F20</f>
        <v>0.9</v>
      </c>
      <c r="J20" s="120"/>
      <c r="K20" s="118"/>
      <c r="L20" s="117"/>
      <c r="M20" s="119"/>
      <c r="N20" s="117"/>
      <c r="O20" s="118"/>
      <c r="P20" s="117"/>
      <c r="Q20" s="119"/>
      <c r="R20" s="117"/>
      <c r="S20" s="118"/>
      <c r="T20" s="117"/>
      <c r="U20" s="119"/>
    </row>
    <row r="21" customFormat="false" ht="15" hidden="false" customHeight="false" outlineLevel="0" collapsed="false">
      <c r="A21" s="116"/>
      <c r="B21" s="10"/>
      <c r="C21" s="10"/>
      <c r="D21" s="10"/>
      <c r="E21" s="11" t="s">
        <v>36</v>
      </c>
      <c r="F21" s="117" t="n">
        <v>8</v>
      </c>
      <c r="G21" s="118" t="n">
        <v>8</v>
      </c>
      <c r="H21" s="117" t="n">
        <f aca="false">F21-G21</f>
        <v>0</v>
      </c>
      <c r="I21" s="119" t="n">
        <f aca="false">G21/F21</f>
        <v>1</v>
      </c>
      <c r="J21" s="120"/>
      <c r="K21" s="118"/>
      <c r="L21" s="117"/>
      <c r="M21" s="119"/>
      <c r="N21" s="117"/>
      <c r="O21" s="118"/>
      <c r="P21" s="117"/>
      <c r="Q21" s="119"/>
      <c r="R21" s="117"/>
      <c r="S21" s="118"/>
      <c r="T21" s="117"/>
      <c r="U21" s="119"/>
    </row>
    <row r="22" customFormat="false" ht="15" hidden="false" customHeight="false" outlineLevel="0" collapsed="false">
      <c r="A22" s="116"/>
      <c r="B22" s="10"/>
      <c r="C22" s="10"/>
      <c r="D22" s="10"/>
      <c r="E22" s="11" t="s">
        <v>37</v>
      </c>
      <c r="F22" s="117" t="n">
        <v>10</v>
      </c>
      <c r="G22" s="118" t="n">
        <v>10</v>
      </c>
      <c r="H22" s="117" t="n">
        <f aca="false">F22-G22</f>
        <v>0</v>
      </c>
      <c r="I22" s="119" t="n">
        <f aca="false">G22/F22</f>
        <v>1</v>
      </c>
      <c r="J22" s="120"/>
      <c r="K22" s="118"/>
      <c r="L22" s="117"/>
      <c r="M22" s="119"/>
      <c r="N22" s="117" t="n">
        <v>4</v>
      </c>
      <c r="O22" s="118" t="n">
        <v>3</v>
      </c>
      <c r="P22" s="117" t="n">
        <f aca="false">N22-O22</f>
        <v>1</v>
      </c>
      <c r="Q22" s="119" t="n">
        <f aca="false">O22/N22</f>
        <v>0.75</v>
      </c>
      <c r="R22" s="117"/>
      <c r="S22" s="118"/>
      <c r="T22" s="117"/>
      <c r="U22" s="119"/>
    </row>
    <row r="23" customFormat="false" ht="15" hidden="false" customHeight="false" outlineLevel="0" collapsed="false">
      <c r="A23" s="116"/>
      <c r="B23" s="10"/>
      <c r="C23" s="10"/>
      <c r="D23" s="10"/>
      <c r="E23" s="11" t="s">
        <v>38</v>
      </c>
      <c r="F23" s="117" t="n">
        <v>40</v>
      </c>
      <c r="G23" s="118" t="n">
        <v>40</v>
      </c>
      <c r="H23" s="117" t="n">
        <f aca="false">F23-G23</f>
        <v>0</v>
      </c>
      <c r="I23" s="119" t="n">
        <f aca="false">G23/F23</f>
        <v>1</v>
      </c>
      <c r="J23" s="120"/>
      <c r="K23" s="118"/>
      <c r="L23" s="117"/>
      <c r="M23" s="119"/>
      <c r="N23" s="117" t="n">
        <v>8</v>
      </c>
      <c r="O23" s="118" t="n">
        <v>1</v>
      </c>
      <c r="P23" s="117" t="n">
        <f aca="false">N23-O23</f>
        <v>7</v>
      </c>
      <c r="Q23" s="119" t="n">
        <f aca="false">O23/N23</f>
        <v>0.125</v>
      </c>
      <c r="R23" s="117"/>
      <c r="S23" s="118"/>
      <c r="T23" s="117"/>
      <c r="U23" s="119"/>
    </row>
    <row r="24" customFormat="false" ht="15" hidden="false" customHeight="false" outlineLevel="0" collapsed="false">
      <c r="A24" s="116"/>
      <c r="B24" s="10"/>
      <c r="C24" s="10" t="s">
        <v>39</v>
      </c>
      <c r="D24" s="10"/>
      <c r="E24" s="11" t="s">
        <v>40</v>
      </c>
      <c r="F24" s="117" t="n">
        <v>10</v>
      </c>
      <c r="G24" s="118" t="n">
        <v>10</v>
      </c>
      <c r="H24" s="117" t="n">
        <f aca="false">F24-G24</f>
        <v>0</v>
      </c>
      <c r="I24" s="119" t="n">
        <f aca="false">G24/F24</f>
        <v>1</v>
      </c>
      <c r="J24" s="120"/>
      <c r="K24" s="118"/>
      <c r="L24" s="117"/>
      <c r="M24" s="119"/>
      <c r="N24" s="117"/>
      <c r="O24" s="118"/>
      <c r="P24" s="117"/>
      <c r="Q24" s="119"/>
      <c r="R24" s="117"/>
      <c r="S24" s="118"/>
      <c r="T24" s="117"/>
      <c r="U24" s="119"/>
    </row>
    <row r="25" customFormat="false" ht="15" hidden="false" customHeight="false" outlineLevel="0" collapsed="false">
      <c r="A25" s="116"/>
      <c r="B25" s="10"/>
      <c r="C25" s="10" t="s">
        <v>41</v>
      </c>
      <c r="D25" s="10"/>
      <c r="E25" s="11" t="s">
        <v>42</v>
      </c>
      <c r="F25" s="117" t="n">
        <v>9</v>
      </c>
      <c r="G25" s="118" t="n">
        <v>0</v>
      </c>
      <c r="H25" s="117" t="n">
        <f aca="false">F25-G25</f>
        <v>9</v>
      </c>
      <c r="I25" s="119" t="n">
        <f aca="false">G25/F25</f>
        <v>0</v>
      </c>
      <c r="J25" s="120"/>
      <c r="K25" s="118"/>
      <c r="L25" s="117"/>
      <c r="M25" s="119"/>
      <c r="N25" s="117" t="n">
        <v>3</v>
      </c>
      <c r="O25" s="118" t="n">
        <v>3</v>
      </c>
      <c r="P25" s="117" t="n">
        <f aca="false">N25-O25</f>
        <v>0</v>
      </c>
      <c r="Q25" s="119" t="n">
        <f aca="false">O25/N25</f>
        <v>1</v>
      </c>
      <c r="R25" s="117"/>
      <c r="S25" s="118"/>
      <c r="T25" s="117"/>
      <c r="U25" s="119"/>
    </row>
    <row r="26" customFormat="false" ht="15" hidden="false" customHeight="false" outlineLevel="0" collapsed="false">
      <c r="A26" s="116"/>
      <c r="B26" s="10" t="n">
        <v>3</v>
      </c>
      <c r="C26" s="10" t="s">
        <v>43</v>
      </c>
      <c r="D26" s="10" t="n">
        <v>2414</v>
      </c>
      <c r="E26" s="11" t="s">
        <v>44</v>
      </c>
      <c r="F26" s="117" t="n">
        <v>9</v>
      </c>
      <c r="G26" s="118" t="n">
        <v>7</v>
      </c>
      <c r="H26" s="117" t="n">
        <f aca="false">F26-G26</f>
        <v>2</v>
      </c>
      <c r="I26" s="119" t="n">
        <f aca="false">G26/F26</f>
        <v>0.777777777777778</v>
      </c>
      <c r="J26" s="120"/>
      <c r="K26" s="118"/>
      <c r="L26" s="117"/>
      <c r="M26" s="119"/>
      <c r="N26" s="117"/>
      <c r="O26" s="118"/>
      <c r="P26" s="117"/>
      <c r="Q26" s="119"/>
      <c r="R26" s="117"/>
      <c r="S26" s="118"/>
      <c r="T26" s="117"/>
      <c r="U26" s="119"/>
    </row>
    <row r="27" customFormat="false" ht="15" hidden="false" customHeight="false" outlineLevel="0" collapsed="false">
      <c r="A27" s="116"/>
      <c r="B27" s="10"/>
      <c r="C27" s="10" t="s">
        <v>45</v>
      </c>
      <c r="D27" s="10" t="n">
        <v>14747</v>
      </c>
      <c r="E27" s="11" t="s">
        <v>46</v>
      </c>
      <c r="F27" s="117"/>
      <c r="G27" s="118"/>
      <c r="H27" s="117"/>
      <c r="I27" s="119"/>
      <c r="J27" s="120"/>
      <c r="K27" s="118"/>
      <c r="L27" s="117"/>
      <c r="M27" s="119"/>
      <c r="N27" s="117"/>
      <c r="O27" s="118"/>
      <c r="P27" s="117"/>
      <c r="Q27" s="119"/>
      <c r="R27" s="117"/>
      <c r="S27" s="118"/>
      <c r="T27" s="117"/>
      <c r="U27" s="119"/>
    </row>
    <row r="28" customFormat="false" ht="15" hidden="false" customHeight="false" outlineLevel="0" collapsed="false">
      <c r="A28" s="116"/>
      <c r="B28" s="10"/>
      <c r="C28" s="10"/>
      <c r="D28" s="10" t="n">
        <v>14887</v>
      </c>
      <c r="E28" s="11" t="s">
        <v>47</v>
      </c>
      <c r="F28" s="117" t="n">
        <v>12</v>
      </c>
      <c r="G28" s="118" t="n">
        <v>12</v>
      </c>
      <c r="H28" s="117" t="n">
        <f aca="false">F28-G28</f>
        <v>0</v>
      </c>
      <c r="I28" s="119" t="n">
        <f aca="false">G28/F28</f>
        <v>1</v>
      </c>
      <c r="J28" s="120" t="n">
        <v>4</v>
      </c>
      <c r="K28" s="118" t="n">
        <v>2</v>
      </c>
      <c r="L28" s="117" t="n">
        <f aca="false">J28-K28</f>
        <v>2</v>
      </c>
      <c r="M28" s="119" t="n">
        <f aca="false">K28/J28</f>
        <v>0.5</v>
      </c>
      <c r="N28" s="117"/>
      <c r="O28" s="118"/>
      <c r="P28" s="117"/>
      <c r="Q28" s="119"/>
      <c r="R28" s="117"/>
      <c r="S28" s="118"/>
      <c r="T28" s="117"/>
      <c r="U28" s="119"/>
    </row>
    <row r="29" customFormat="false" ht="15" hidden="false" customHeight="false" outlineLevel="0" collapsed="false">
      <c r="A29" s="116"/>
      <c r="B29" s="10"/>
      <c r="C29" s="10"/>
      <c r="D29" s="10" t="n">
        <v>14754</v>
      </c>
      <c r="E29" s="11" t="s">
        <v>48</v>
      </c>
      <c r="F29" s="117" t="n">
        <v>12</v>
      </c>
      <c r="G29" s="118" t="n">
        <v>12</v>
      </c>
      <c r="H29" s="117" t="n">
        <f aca="false">F29-G29</f>
        <v>0</v>
      </c>
      <c r="I29" s="119" t="n">
        <f aca="false">G29/F29</f>
        <v>1</v>
      </c>
      <c r="J29" s="120"/>
      <c r="K29" s="118"/>
      <c r="L29" s="117"/>
      <c r="M29" s="119"/>
      <c r="N29" s="117"/>
      <c r="O29" s="118"/>
      <c r="P29" s="117"/>
      <c r="Q29" s="119"/>
      <c r="R29" s="117"/>
      <c r="S29" s="118"/>
      <c r="T29" s="117"/>
      <c r="U29" s="119"/>
    </row>
    <row r="30" customFormat="false" ht="15" hidden="false" customHeight="false" outlineLevel="0" collapsed="false">
      <c r="A30" s="116"/>
      <c r="B30" s="10"/>
      <c r="C30" s="10"/>
      <c r="D30" s="10" t="n">
        <v>14701</v>
      </c>
      <c r="E30" s="11" t="s">
        <v>49</v>
      </c>
      <c r="F30" s="117" t="n">
        <v>12</v>
      </c>
      <c r="G30" s="118" t="n">
        <v>12</v>
      </c>
      <c r="H30" s="117" t="n">
        <f aca="false">F30-G30</f>
        <v>0</v>
      </c>
      <c r="I30" s="119" t="n">
        <f aca="false">G30/F30</f>
        <v>1</v>
      </c>
      <c r="J30" s="120" t="n">
        <v>8</v>
      </c>
      <c r="K30" s="118" t="n">
        <v>8</v>
      </c>
      <c r="L30" s="117" t="n">
        <f aca="false">J30-K30</f>
        <v>0</v>
      </c>
      <c r="M30" s="119" t="n">
        <f aca="false">K30/J30</f>
        <v>1</v>
      </c>
      <c r="N30" s="117"/>
      <c r="O30" s="118"/>
      <c r="P30" s="117"/>
      <c r="Q30" s="119"/>
      <c r="R30" s="117" t="n">
        <v>3</v>
      </c>
      <c r="S30" s="118" t="n">
        <v>3</v>
      </c>
      <c r="T30" s="117" t="n">
        <f aca="false">R30-S30</f>
        <v>0</v>
      </c>
      <c r="U30" s="119" t="n">
        <f aca="false">S30/R30</f>
        <v>1</v>
      </c>
    </row>
    <row r="31" customFormat="false" ht="15" hidden="false" customHeight="false" outlineLevel="0" collapsed="false">
      <c r="A31" s="116"/>
      <c r="B31" s="10" t="n">
        <v>4</v>
      </c>
      <c r="C31" s="10" t="s">
        <v>50</v>
      </c>
      <c r="D31" s="10" t="n">
        <v>9800</v>
      </c>
      <c r="E31" s="11" t="s">
        <v>51</v>
      </c>
      <c r="F31" s="117" t="n">
        <v>4</v>
      </c>
      <c r="G31" s="118" t="n">
        <v>4</v>
      </c>
      <c r="H31" s="117" t="n">
        <f aca="false">F31-G31</f>
        <v>0</v>
      </c>
      <c r="I31" s="119" t="n">
        <f aca="false">G31/F31</f>
        <v>1</v>
      </c>
      <c r="J31" s="120" t="n">
        <v>1</v>
      </c>
      <c r="K31" s="118"/>
      <c r="L31" s="117" t="n">
        <f aca="false">J31-K31</f>
        <v>1</v>
      </c>
      <c r="M31" s="119" t="n">
        <f aca="false">K31/J31</f>
        <v>0</v>
      </c>
      <c r="N31" s="117"/>
      <c r="O31" s="118"/>
      <c r="P31" s="117"/>
      <c r="Q31" s="119"/>
      <c r="R31" s="117"/>
      <c r="S31" s="118"/>
      <c r="T31" s="117"/>
      <c r="U31" s="119"/>
    </row>
    <row r="32" customFormat="false" ht="15" hidden="false" customHeight="false" outlineLevel="0" collapsed="false">
      <c r="A32" s="116"/>
      <c r="B32" s="18" t="n">
        <v>5</v>
      </c>
      <c r="C32" s="18" t="s">
        <v>52</v>
      </c>
      <c r="D32" s="18" t="n">
        <v>9258</v>
      </c>
      <c r="E32" s="16" t="s">
        <v>53</v>
      </c>
      <c r="F32" s="117" t="n">
        <v>14</v>
      </c>
      <c r="G32" s="118" t="n">
        <v>14</v>
      </c>
      <c r="H32" s="117" t="n">
        <f aca="false">F32-G32</f>
        <v>0</v>
      </c>
      <c r="I32" s="119" t="n">
        <f aca="false">G32/F32</f>
        <v>1</v>
      </c>
      <c r="J32" s="120" t="n">
        <v>0</v>
      </c>
      <c r="K32" s="118"/>
      <c r="L32" s="117" t="n">
        <f aca="false">J32-K32</f>
        <v>0</v>
      </c>
      <c r="M32" s="119"/>
      <c r="N32" s="117"/>
      <c r="O32" s="118"/>
      <c r="P32" s="117"/>
      <c r="Q32" s="119"/>
      <c r="R32" s="117"/>
      <c r="S32" s="118"/>
      <c r="T32" s="117"/>
      <c r="U32" s="119"/>
    </row>
    <row r="33" customFormat="false" ht="15" hidden="false" customHeight="false" outlineLevel="0" collapsed="false">
      <c r="A33" s="116"/>
      <c r="B33" s="18"/>
      <c r="C33" s="18"/>
      <c r="D33" s="18" t="n">
        <v>9222</v>
      </c>
      <c r="E33" s="16" t="s">
        <v>54</v>
      </c>
      <c r="F33" s="117" t="n">
        <v>9</v>
      </c>
      <c r="G33" s="118" t="n">
        <v>5</v>
      </c>
      <c r="H33" s="117" t="n">
        <f aca="false">F33-G33</f>
        <v>4</v>
      </c>
      <c r="I33" s="119" t="n">
        <f aca="false">G33/F33</f>
        <v>0.555555555555556</v>
      </c>
      <c r="J33" s="120"/>
      <c r="K33" s="118"/>
      <c r="L33" s="117"/>
      <c r="M33" s="119" t="n">
        <v>0.04</v>
      </c>
      <c r="N33" s="117" t="n">
        <v>4</v>
      </c>
      <c r="O33" s="118" t="n">
        <v>0</v>
      </c>
      <c r="P33" s="117" t="n">
        <f aca="false">N33-O33</f>
        <v>4</v>
      </c>
      <c r="Q33" s="119" t="n">
        <f aca="false">O33/N33</f>
        <v>0</v>
      </c>
      <c r="R33" s="117"/>
      <c r="S33" s="118"/>
      <c r="T33" s="117"/>
      <c r="U33" s="119"/>
    </row>
    <row r="34" customFormat="false" ht="15" hidden="false" customHeight="false" outlineLevel="0" collapsed="false">
      <c r="A34" s="116"/>
      <c r="B34" s="18" t="n">
        <v>6</v>
      </c>
      <c r="C34" s="18" t="s">
        <v>55</v>
      </c>
      <c r="D34" s="18" t="n">
        <v>17975</v>
      </c>
      <c r="E34" s="16" t="s">
        <v>56</v>
      </c>
      <c r="F34" s="117" t="n">
        <v>6</v>
      </c>
      <c r="G34" s="118" t="n">
        <v>6</v>
      </c>
      <c r="H34" s="117" t="n">
        <f aca="false">F34-G34</f>
        <v>0</v>
      </c>
      <c r="I34" s="119" t="n">
        <f aca="false">G34/F34</f>
        <v>1</v>
      </c>
      <c r="J34" s="120"/>
      <c r="K34" s="118"/>
      <c r="L34" s="117" t="s">
        <v>28</v>
      </c>
      <c r="M34" s="119"/>
      <c r="N34" s="117"/>
      <c r="O34" s="118"/>
      <c r="P34" s="117"/>
      <c r="Q34" s="119"/>
      <c r="R34" s="117"/>
      <c r="S34" s="118"/>
      <c r="T34" s="117"/>
      <c r="U34" s="119"/>
    </row>
    <row r="35" customFormat="false" ht="15" hidden="false" customHeight="false" outlineLevel="0" collapsed="false">
      <c r="A35" s="116"/>
      <c r="B35" s="18"/>
      <c r="C35" s="18"/>
      <c r="D35" s="18" t="n">
        <v>18075</v>
      </c>
      <c r="E35" s="16" t="s">
        <v>57</v>
      </c>
      <c r="F35" s="117" t="n">
        <v>5</v>
      </c>
      <c r="G35" s="118" t="n">
        <v>4</v>
      </c>
      <c r="H35" s="117" t="n">
        <f aca="false">F35-G35</f>
        <v>1</v>
      </c>
      <c r="I35" s="119" t="n">
        <f aca="false">G35/F35</f>
        <v>0.8</v>
      </c>
      <c r="J35" s="120"/>
      <c r="K35" s="118"/>
      <c r="L35" s="117" t="s">
        <v>28</v>
      </c>
      <c r="M35" s="119"/>
      <c r="N35" s="117" t="n">
        <v>3</v>
      </c>
      <c r="O35" s="118" t="n">
        <v>3</v>
      </c>
      <c r="P35" s="117" t="n">
        <f aca="false">N35-O35</f>
        <v>0</v>
      </c>
      <c r="Q35" s="119" t="n">
        <f aca="false">O35/N35</f>
        <v>1</v>
      </c>
      <c r="R35" s="117"/>
      <c r="S35" s="118"/>
      <c r="T35" s="117"/>
      <c r="U35" s="119"/>
    </row>
    <row r="36" customFormat="false" ht="15" hidden="false" customHeight="false" outlineLevel="0" collapsed="false">
      <c r="A36" s="116"/>
      <c r="B36" s="18" t="n">
        <v>21</v>
      </c>
      <c r="C36" s="18" t="s">
        <v>58</v>
      </c>
      <c r="D36" s="18" t="n">
        <v>17053</v>
      </c>
      <c r="E36" s="16" t="s">
        <v>59</v>
      </c>
      <c r="F36" s="117" t="n">
        <v>10</v>
      </c>
      <c r="G36" s="118" t="n">
        <v>4</v>
      </c>
      <c r="H36" s="117" t="n">
        <f aca="false">F36-G36</f>
        <v>6</v>
      </c>
      <c r="I36" s="119" t="n">
        <f aca="false">G36/F36</f>
        <v>0.4</v>
      </c>
      <c r="J36" s="120"/>
      <c r="K36" s="118"/>
      <c r="L36" s="117" t="s">
        <v>28</v>
      </c>
      <c r="M36" s="119"/>
      <c r="N36" s="117"/>
      <c r="O36" s="118"/>
      <c r="P36" s="117"/>
      <c r="Q36" s="119"/>
      <c r="R36" s="117"/>
      <c r="S36" s="118"/>
      <c r="T36" s="117"/>
      <c r="U36" s="119"/>
    </row>
    <row r="37" customFormat="false" ht="15" hidden="false" customHeight="false" outlineLevel="0" collapsed="false">
      <c r="A37" s="42" t="s">
        <v>60</v>
      </c>
      <c r="B37" s="42"/>
      <c r="C37" s="42"/>
      <c r="D37" s="42"/>
      <c r="E37" s="42"/>
      <c r="F37" s="121" t="n">
        <f aca="false">SUM(F7:F36)</f>
        <v>441</v>
      </c>
      <c r="G37" s="121" t="n">
        <f aca="false">SUM(G7:G36)</f>
        <v>401</v>
      </c>
      <c r="H37" s="121" t="n">
        <f aca="false">F37-G37</f>
        <v>40</v>
      </c>
      <c r="I37" s="122" t="n">
        <f aca="false">G37/F37</f>
        <v>0.909297052154195</v>
      </c>
      <c r="J37" s="121" t="n">
        <f aca="false">SUM(J7:J36)</f>
        <v>16</v>
      </c>
      <c r="K37" s="121"/>
      <c r="L37" s="121" t="n">
        <f aca="false">J37-K37</f>
        <v>16</v>
      </c>
      <c r="M37" s="122" t="n">
        <f aca="false">K37/J37</f>
        <v>0</v>
      </c>
      <c r="N37" s="121" t="n">
        <f aca="false">SUM(N7:N36)</f>
        <v>103</v>
      </c>
      <c r="O37" s="121" t="n">
        <f aca="false">SUM(O7:O36)</f>
        <v>42</v>
      </c>
      <c r="P37" s="121" t="n">
        <f aca="false">SUM(P7:P36)</f>
        <v>61</v>
      </c>
      <c r="Q37" s="122" t="n">
        <f aca="false">O37/N37</f>
        <v>0.407766990291262</v>
      </c>
      <c r="R37" s="121" t="n">
        <f aca="false">SUM(R7:R36)</f>
        <v>3</v>
      </c>
      <c r="S37" s="121" t="n">
        <f aca="false">SUM(S7:S36)</f>
        <v>3</v>
      </c>
      <c r="T37" s="121" t="n">
        <f aca="false">SUM(T7:T36)</f>
        <v>0</v>
      </c>
      <c r="U37" s="122" t="n">
        <f aca="false">S37/R37</f>
        <v>1</v>
      </c>
      <c r="V37" s="123"/>
      <c r="W37" s="123"/>
      <c r="X37" s="123"/>
      <c r="Y37" s="123" t="s">
        <v>179</v>
      </c>
    </row>
    <row r="38" customFormat="false" ht="15" hidden="false" customHeight="false" outlineLevel="0" collapsed="false">
      <c r="A38" s="124" t="s">
        <v>61</v>
      </c>
      <c r="B38" s="25" t="n">
        <v>7</v>
      </c>
      <c r="C38" s="25" t="s">
        <v>62</v>
      </c>
      <c r="D38" s="25" t="n">
        <v>14087</v>
      </c>
      <c r="E38" s="26" t="s">
        <v>63</v>
      </c>
      <c r="F38" s="125" t="n">
        <v>8</v>
      </c>
      <c r="G38" s="126" t="n">
        <v>1</v>
      </c>
      <c r="H38" s="125" t="n">
        <f aca="false">F38-G38</f>
        <v>7</v>
      </c>
      <c r="I38" s="127" t="n">
        <f aca="false">G38/F38</f>
        <v>0.125</v>
      </c>
      <c r="J38" s="128"/>
      <c r="K38" s="126"/>
      <c r="L38" s="125"/>
      <c r="M38" s="127"/>
      <c r="N38" s="125" t="n">
        <v>7</v>
      </c>
      <c r="O38" s="126" t="n">
        <v>2</v>
      </c>
      <c r="P38" s="125" t="n">
        <f aca="false">N38-O38</f>
        <v>5</v>
      </c>
      <c r="Q38" s="127" t="n">
        <f aca="false">O38/N38</f>
        <v>0.285714285714286</v>
      </c>
      <c r="R38" s="125"/>
      <c r="S38" s="126"/>
      <c r="T38" s="125"/>
      <c r="U38" s="127"/>
    </row>
    <row r="39" customFormat="false" ht="15" hidden="false" customHeight="false" outlineLevel="0" collapsed="false">
      <c r="A39" s="124"/>
      <c r="B39" s="25"/>
      <c r="C39" s="25"/>
      <c r="D39" s="25" t="n">
        <v>13976</v>
      </c>
      <c r="E39" s="26" t="s">
        <v>64</v>
      </c>
      <c r="F39" s="125" t="n">
        <v>10</v>
      </c>
      <c r="G39" s="126" t="n">
        <v>10</v>
      </c>
      <c r="H39" s="125" t="n">
        <f aca="false">F39-G39</f>
        <v>0</v>
      </c>
      <c r="I39" s="127" t="n">
        <f aca="false">G39/F39</f>
        <v>1</v>
      </c>
      <c r="J39" s="128"/>
      <c r="K39" s="126"/>
      <c r="L39" s="125"/>
      <c r="M39" s="127"/>
      <c r="N39" s="125" t="n">
        <v>3</v>
      </c>
      <c r="O39" s="126" t="n">
        <v>3</v>
      </c>
      <c r="P39" s="125" t="n">
        <f aca="false">N39-O39</f>
        <v>0</v>
      </c>
      <c r="Q39" s="127" t="n">
        <f aca="false">O39/N39</f>
        <v>1</v>
      </c>
      <c r="R39" s="125"/>
      <c r="S39" s="126"/>
      <c r="T39" s="125"/>
      <c r="U39" s="127"/>
    </row>
    <row r="40" customFormat="false" ht="15" hidden="false" customHeight="false" outlineLevel="0" collapsed="false">
      <c r="A40" s="124"/>
      <c r="B40" s="25"/>
      <c r="C40" s="25" t="s">
        <v>65</v>
      </c>
      <c r="D40" s="25" t="n">
        <v>13483</v>
      </c>
      <c r="E40" s="26" t="s">
        <v>66</v>
      </c>
      <c r="F40" s="125" t="n">
        <v>10</v>
      </c>
      <c r="G40" s="126" t="n">
        <v>9</v>
      </c>
      <c r="H40" s="125" t="n">
        <f aca="false">F40-G40</f>
        <v>1</v>
      </c>
      <c r="I40" s="127" t="n">
        <f aca="false">G40/F40</f>
        <v>0.9</v>
      </c>
      <c r="J40" s="128"/>
      <c r="K40" s="126"/>
      <c r="L40" s="125"/>
      <c r="M40" s="127"/>
      <c r="N40" s="125"/>
      <c r="O40" s="126"/>
      <c r="P40" s="125"/>
      <c r="Q40" s="127"/>
      <c r="R40" s="125"/>
      <c r="S40" s="126"/>
      <c r="T40" s="125"/>
      <c r="U40" s="127"/>
    </row>
    <row r="41" customFormat="false" ht="15" hidden="false" customHeight="false" outlineLevel="0" collapsed="false">
      <c r="A41" s="124"/>
      <c r="B41" s="25" t="n">
        <v>8</v>
      </c>
      <c r="C41" s="25" t="s">
        <v>67</v>
      </c>
      <c r="D41" s="25" t="n">
        <v>8752</v>
      </c>
      <c r="E41" s="26" t="s">
        <v>68</v>
      </c>
      <c r="F41" s="125" t="n">
        <v>10</v>
      </c>
      <c r="G41" s="126" t="n">
        <v>9</v>
      </c>
      <c r="H41" s="125" t="n">
        <f aca="false">F41-G41</f>
        <v>1</v>
      </c>
      <c r="I41" s="127" t="n">
        <f aca="false">G41/F41</f>
        <v>0.9</v>
      </c>
      <c r="J41" s="128"/>
      <c r="K41" s="126"/>
      <c r="L41" s="125"/>
      <c r="M41" s="127"/>
      <c r="N41" s="125"/>
      <c r="O41" s="126"/>
      <c r="P41" s="125"/>
      <c r="Q41" s="127"/>
      <c r="R41" s="125"/>
      <c r="S41" s="126"/>
      <c r="T41" s="125"/>
      <c r="U41" s="127"/>
    </row>
    <row r="42" customFormat="false" ht="15" hidden="false" customHeight="false" outlineLevel="0" collapsed="false">
      <c r="A42" s="124"/>
      <c r="B42" s="25"/>
      <c r="C42" s="25"/>
      <c r="D42" s="25" t="n">
        <v>8945</v>
      </c>
      <c r="E42" s="26" t="s">
        <v>69</v>
      </c>
      <c r="F42" s="125" t="n">
        <v>6</v>
      </c>
      <c r="G42" s="126" t="n">
        <v>0</v>
      </c>
      <c r="H42" s="125" t="n">
        <f aca="false">F42-G42</f>
        <v>6</v>
      </c>
      <c r="I42" s="127" t="n">
        <f aca="false">G42/F42</f>
        <v>0</v>
      </c>
      <c r="J42" s="128"/>
      <c r="K42" s="126"/>
      <c r="L42" s="125"/>
      <c r="M42" s="127"/>
      <c r="N42" s="125"/>
      <c r="O42" s="126"/>
      <c r="P42" s="125"/>
      <c r="Q42" s="127"/>
      <c r="R42" s="125"/>
      <c r="S42" s="126"/>
      <c r="T42" s="125"/>
      <c r="U42" s="127"/>
    </row>
    <row r="43" customFormat="false" ht="15" hidden="false" customHeight="false" outlineLevel="0" collapsed="false">
      <c r="A43" s="124"/>
      <c r="B43" s="25"/>
      <c r="C43" s="25"/>
      <c r="D43" s="25" t="n">
        <v>8747</v>
      </c>
      <c r="E43" s="26" t="s">
        <v>70</v>
      </c>
      <c r="F43" s="125" t="n">
        <v>10</v>
      </c>
      <c r="G43" s="126" t="n">
        <v>10</v>
      </c>
      <c r="H43" s="125" t="n">
        <f aca="false">F43-G43</f>
        <v>0</v>
      </c>
      <c r="I43" s="127" t="n">
        <f aca="false">G43/F43</f>
        <v>1</v>
      </c>
      <c r="J43" s="128"/>
      <c r="K43" s="126"/>
      <c r="L43" s="125"/>
      <c r="M43" s="127"/>
      <c r="N43" s="125"/>
      <c r="O43" s="126"/>
      <c r="P43" s="125"/>
      <c r="Q43" s="127"/>
      <c r="R43" s="125"/>
      <c r="S43" s="126"/>
      <c r="T43" s="125"/>
      <c r="U43" s="127"/>
    </row>
    <row r="44" customFormat="false" ht="15" hidden="false" customHeight="false" outlineLevel="0" collapsed="false">
      <c r="A44" s="124"/>
      <c r="B44" s="25" t="n">
        <v>9</v>
      </c>
      <c r="C44" s="25" t="s">
        <v>71</v>
      </c>
      <c r="D44" s="25" t="n">
        <v>13091</v>
      </c>
      <c r="E44" s="26" t="s">
        <v>72</v>
      </c>
      <c r="F44" s="125" t="n">
        <v>3</v>
      </c>
      <c r="G44" s="126" t="n">
        <v>3</v>
      </c>
      <c r="H44" s="125" t="n">
        <f aca="false">F44-G44</f>
        <v>0</v>
      </c>
      <c r="I44" s="127" t="n">
        <f aca="false">G44/F44</f>
        <v>1</v>
      </c>
      <c r="J44" s="128" t="n">
        <v>2</v>
      </c>
      <c r="K44" s="126" t="n">
        <v>2</v>
      </c>
      <c r="L44" s="125" t="n">
        <f aca="false">J44-K44</f>
        <v>0</v>
      </c>
      <c r="M44" s="127" t="n">
        <f aca="false">K44/J44</f>
        <v>1</v>
      </c>
      <c r="N44" s="125"/>
      <c r="O44" s="126"/>
      <c r="P44" s="125"/>
      <c r="Q44" s="127"/>
      <c r="R44" s="125"/>
      <c r="S44" s="126"/>
      <c r="T44" s="125"/>
      <c r="U44" s="127"/>
    </row>
    <row r="45" customFormat="false" ht="15" hidden="false" customHeight="false" outlineLevel="0" collapsed="false">
      <c r="A45" s="124"/>
      <c r="B45" s="25"/>
      <c r="C45" s="25" t="s">
        <v>73</v>
      </c>
      <c r="D45" s="25" t="n">
        <v>8473</v>
      </c>
      <c r="E45" s="26" t="s">
        <v>74</v>
      </c>
      <c r="F45" s="125" t="n">
        <v>12</v>
      </c>
      <c r="G45" s="126" t="n">
        <v>12</v>
      </c>
      <c r="H45" s="125" t="n">
        <f aca="false">F45-G45</f>
        <v>0</v>
      </c>
      <c r="I45" s="127" t="n">
        <f aca="false">G45/F45</f>
        <v>1</v>
      </c>
      <c r="J45" s="128"/>
      <c r="K45" s="126"/>
      <c r="L45" s="125"/>
      <c r="M45" s="127"/>
      <c r="N45" s="125" t="n">
        <v>1</v>
      </c>
      <c r="O45" s="126" t="n">
        <v>1</v>
      </c>
      <c r="P45" s="125" t="n">
        <f aca="false">N45-O45</f>
        <v>0</v>
      </c>
      <c r="Q45" s="127" t="n">
        <f aca="false">O45/N45</f>
        <v>1</v>
      </c>
      <c r="R45" s="125" t="n">
        <v>0</v>
      </c>
      <c r="S45" s="126"/>
      <c r="T45" s="125" t="n">
        <f aca="false">R45-S45</f>
        <v>0</v>
      </c>
      <c r="U45" s="127" t="e">
        <f aca="false">S45/R45</f>
        <v>#DIV/0!</v>
      </c>
    </row>
    <row r="46" customFormat="false" ht="15" hidden="false" customHeight="false" outlineLevel="0" collapsed="false">
      <c r="A46" s="124"/>
      <c r="B46" s="25"/>
      <c r="C46" s="25"/>
      <c r="D46" s="25" t="n">
        <v>8639</v>
      </c>
      <c r="E46" s="26" t="s">
        <v>75</v>
      </c>
      <c r="F46" s="125" t="n">
        <v>30</v>
      </c>
      <c r="G46" s="126" t="n">
        <v>30</v>
      </c>
      <c r="H46" s="125" t="n">
        <f aca="false">F46-G46</f>
        <v>0</v>
      </c>
      <c r="I46" s="127" t="n">
        <f aca="false">G46/F46</f>
        <v>1</v>
      </c>
      <c r="J46" s="128"/>
      <c r="K46" s="126"/>
      <c r="L46" s="125"/>
      <c r="M46" s="127"/>
      <c r="N46" s="125"/>
      <c r="O46" s="126"/>
      <c r="P46" s="125"/>
      <c r="Q46" s="127"/>
      <c r="R46" s="125"/>
      <c r="S46" s="126"/>
      <c r="T46" s="125"/>
      <c r="U46" s="127"/>
    </row>
    <row r="47" customFormat="false" ht="15" hidden="false" customHeight="false" outlineLevel="0" collapsed="false">
      <c r="A47" s="124"/>
      <c r="B47" s="25" t="n">
        <v>10</v>
      </c>
      <c r="C47" s="25" t="s">
        <v>76</v>
      </c>
      <c r="D47" s="25" t="n">
        <v>1981</v>
      </c>
      <c r="E47" s="26" t="s">
        <v>77</v>
      </c>
      <c r="F47" s="125" t="n">
        <v>5</v>
      </c>
      <c r="G47" s="126" t="n">
        <v>0</v>
      </c>
      <c r="H47" s="125" t="n">
        <f aca="false">F47-G47</f>
        <v>5</v>
      </c>
      <c r="I47" s="127" t="n">
        <f aca="false">G47/F47</f>
        <v>0</v>
      </c>
      <c r="J47" s="128"/>
      <c r="K47" s="126"/>
      <c r="L47" s="125"/>
      <c r="M47" s="127"/>
      <c r="N47" s="125"/>
      <c r="O47" s="126"/>
      <c r="P47" s="125"/>
      <c r="Q47" s="127"/>
      <c r="R47" s="125"/>
      <c r="S47" s="126"/>
      <c r="T47" s="125"/>
      <c r="U47" s="127"/>
    </row>
    <row r="48" customFormat="false" ht="15" hidden="false" customHeight="false" outlineLevel="0" collapsed="false">
      <c r="A48" s="124"/>
      <c r="B48" s="25"/>
      <c r="C48" s="25"/>
      <c r="D48" s="25" t="n">
        <v>1944</v>
      </c>
      <c r="E48" s="26" t="s">
        <v>78</v>
      </c>
      <c r="F48" s="125" t="n">
        <v>9</v>
      </c>
      <c r="G48" s="126" t="n">
        <v>9</v>
      </c>
      <c r="H48" s="125" t="n">
        <f aca="false">F48-G48</f>
        <v>0</v>
      </c>
      <c r="I48" s="127" t="n">
        <f aca="false">G48/F48</f>
        <v>1</v>
      </c>
      <c r="J48" s="128" t="n">
        <v>14</v>
      </c>
      <c r="K48" s="126" t="n">
        <v>14</v>
      </c>
      <c r="L48" s="125" t="n">
        <f aca="false">J48-K48</f>
        <v>0</v>
      </c>
      <c r="M48" s="127" t="n">
        <f aca="false">K48/J48</f>
        <v>1</v>
      </c>
      <c r="N48" s="125"/>
      <c r="O48" s="126"/>
      <c r="P48" s="125"/>
      <c r="Q48" s="127"/>
      <c r="R48" s="125"/>
      <c r="S48" s="126"/>
      <c r="T48" s="125"/>
      <c r="U48" s="127"/>
    </row>
    <row r="49" customFormat="false" ht="15" hidden="false" customHeight="false" outlineLevel="0" collapsed="false">
      <c r="A49" s="124"/>
      <c r="B49" s="25"/>
      <c r="C49" s="25"/>
      <c r="D49" s="25" t="n">
        <v>2038</v>
      </c>
      <c r="E49" s="26" t="s">
        <v>79</v>
      </c>
      <c r="F49" s="125" t="n">
        <v>8</v>
      </c>
      <c r="G49" s="126" t="n">
        <v>8</v>
      </c>
      <c r="H49" s="125" t="n">
        <f aca="false">F49-G49</f>
        <v>0</v>
      </c>
      <c r="I49" s="127" t="n">
        <f aca="false">G49/F49</f>
        <v>1</v>
      </c>
      <c r="J49" s="128"/>
      <c r="K49" s="126"/>
      <c r="L49" s="125"/>
      <c r="M49" s="127"/>
      <c r="N49" s="125" t="n">
        <v>2</v>
      </c>
      <c r="O49" s="126" t="n">
        <v>2</v>
      </c>
      <c r="P49" s="125" t="n">
        <f aca="false">N49-O49</f>
        <v>0</v>
      </c>
      <c r="Q49" s="127" t="n">
        <f aca="false">O49/N49</f>
        <v>1</v>
      </c>
      <c r="R49" s="125"/>
      <c r="S49" s="126"/>
      <c r="T49" s="125"/>
      <c r="U49" s="127"/>
    </row>
    <row r="50" customFormat="false" ht="15" hidden="false" customHeight="false" outlineLevel="0" collapsed="false">
      <c r="A50" s="124"/>
      <c r="B50" s="25"/>
      <c r="C50" s="25"/>
      <c r="D50" s="25" t="n">
        <v>1987</v>
      </c>
      <c r="E50" s="26" t="s">
        <v>80</v>
      </c>
      <c r="F50" s="125" t="n">
        <v>14</v>
      </c>
      <c r="G50" s="126" t="n">
        <v>14</v>
      </c>
      <c r="H50" s="125" t="n">
        <f aca="false">F50-G50</f>
        <v>0</v>
      </c>
      <c r="I50" s="127" t="n">
        <f aca="false">G50/F50</f>
        <v>1</v>
      </c>
      <c r="J50" s="128" t="n">
        <v>5</v>
      </c>
      <c r="K50" s="126" t="n">
        <v>5</v>
      </c>
      <c r="L50" s="125" t="n">
        <f aca="false">J50-K50</f>
        <v>0</v>
      </c>
      <c r="M50" s="127" t="n">
        <f aca="false">K50/J50</f>
        <v>1</v>
      </c>
      <c r="N50" s="125" t="n">
        <v>5</v>
      </c>
      <c r="O50" s="126" t="n">
        <v>4</v>
      </c>
      <c r="P50" s="125" t="n">
        <f aca="false">N50-O50</f>
        <v>1</v>
      </c>
      <c r="Q50" s="127" t="n">
        <f aca="false">O50/N50</f>
        <v>0.8</v>
      </c>
      <c r="R50" s="125"/>
      <c r="S50" s="126"/>
      <c r="T50" s="125"/>
      <c r="U50" s="127"/>
    </row>
    <row r="51" customFormat="false" ht="15" hidden="false" customHeight="false" outlineLevel="0" collapsed="false">
      <c r="A51" s="124"/>
      <c r="B51" s="25"/>
      <c r="C51" s="25"/>
      <c r="D51" s="25" t="n">
        <v>2055</v>
      </c>
      <c r="E51" s="26" t="s">
        <v>81</v>
      </c>
      <c r="F51" s="125" t="n">
        <v>5</v>
      </c>
      <c r="G51" s="126" t="n">
        <v>4</v>
      </c>
      <c r="H51" s="125" t="n">
        <f aca="false">F51-G51</f>
        <v>1</v>
      </c>
      <c r="I51" s="127" t="n">
        <f aca="false">G51/F51</f>
        <v>0.8</v>
      </c>
      <c r="J51" s="128" t="n">
        <v>1</v>
      </c>
      <c r="K51" s="126"/>
      <c r="L51" s="125" t="n">
        <f aca="false">J51-K51</f>
        <v>1</v>
      </c>
      <c r="M51" s="127" t="n">
        <f aca="false">K51/J51</f>
        <v>0</v>
      </c>
      <c r="N51" s="125" t="n">
        <v>2</v>
      </c>
      <c r="O51" s="126" t="n">
        <v>1</v>
      </c>
      <c r="P51" s="125" t="n">
        <f aca="false">N51-O51</f>
        <v>1</v>
      </c>
      <c r="Q51" s="127" t="n">
        <f aca="false">O51/N51</f>
        <v>0.5</v>
      </c>
      <c r="R51" s="125"/>
      <c r="S51" s="126"/>
      <c r="T51" s="125"/>
      <c r="U51" s="127"/>
    </row>
    <row r="52" customFormat="false" ht="15" hidden="false" customHeight="false" outlineLevel="0" collapsed="false">
      <c r="A52" s="124"/>
      <c r="B52" s="25" t="n">
        <v>20</v>
      </c>
      <c r="C52" s="25" t="s">
        <v>82</v>
      </c>
      <c r="D52" s="25" t="n">
        <v>17277</v>
      </c>
      <c r="E52" s="26" t="s">
        <v>83</v>
      </c>
      <c r="F52" s="125" t="n">
        <v>20</v>
      </c>
      <c r="G52" s="126" t="n">
        <v>20</v>
      </c>
      <c r="H52" s="125" t="n">
        <f aca="false">F52-G52</f>
        <v>0</v>
      </c>
      <c r="I52" s="127" t="n">
        <f aca="false">G52/F52</f>
        <v>1</v>
      </c>
      <c r="J52" s="128"/>
      <c r="K52" s="126"/>
      <c r="L52" s="125"/>
      <c r="M52" s="127"/>
      <c r="N52" s="125"/>
      <c r="O52" s="126"/>
      <c r="P52" s="125"/>
      <c r="Q52" s="127"/>
      <c r="R52" s="125"/>
      <c r="S52" s="126"/>
      <c r="T52" s="125"/>
      <c r="U52" s="127"/>
    </row>
    <row r="53" customFormat="false" ht="15" hidden="false" customHeight="false" outlineLevel="0" collapsed="false">
      <c r="A53" s="42" t="s">
        <v>84</v>
      </c>
      <c r="B53" s="42"/>
      <c r="C53" s="42"/>
      <c r="D53" s="42"/>
      <c r="E53" s="42"/>
      <c r="F53" s="121" t="n">
        <f aca="false">SUM(F38:F52)</f>
        <v>160</v>
      </c>
      <c r="G53" s="121" t="n">
        <f aca="false">SUM(G38:G52)</f>
        <v>139</v>
      </c>
      <c r="H53" s="121" t="n">
        <f aca="false">SUM(H38:H52)</f>
        <v>21</v>
      </c>
      <c r="I53" s="122" t="n">
        <f aca="false">G53/F53</f>
        <v>0.86875</v>
      </c>
      <c r="J53" s="121" t="n">
        <f aca="false">SUM(J38:J52)</f>
        <v>22</v>
      </c>
      <c r="K53" s="121" t="n">
        <f aca="false">SUM(K38:K52)</f>
        <v>21</v>
      </c>
      <c r="L53" s="121" t="n">
        <f aca="false">SUM(L38:L52)</f>
        <v>1</v>
      </c>
      <c r="M53" s="122" t="n">
        <f aca="false">K53/J53</f>
        <v>0.954545454545455</v>
      </c>
      <c r="N53" s="121" t="n">
        <f aca="false">SUM(N38:N52)</f>
        <v>20</v>
      </c>
      <c r="O53" s="121" t="n">
        <f aca="false">SUM(O38:O52)</f>
        <v>13</v>
      </c>
      <c r="P53" s="121" t="n">
        <f aca="false">N53-O53</f>
        <v>7</v>
      </c>
      <c r="Q53" s="122" t="n">
        <f aca="false">O53/N53</f>
        <v>0.65</v>
      </c>
      <c r="R53" s="121" t="n">
        <f aca="false">SUM(R38:R52)</f>
        <v>0</v>
      </c>
      <c r="S53" s="121" t="n">
        <f aca="false">SUM(S38:S52)</f>
        <v>0</v>
      </c>
      <c r="T53" s="121" t="n">
        <f aca="false">R53-S53</f>
        <v>0</v>
      </c>
      <c r="U53" s="122" t="e">
        <f aca="false">S53/R53</f>
        <v>#DIV/0!</v>
      </c>
      <c r="V53" s="123"/>
      <c r="W53" s="123"/>
      <c r="X53" s="123"/>
      <c r="Y53" s="123"/>
    </row>
    <row r="54" customFormat="false" ht="15" hidden="false" customHeight="false" outlineLevel="0" collapsed="false">
      <c r="A54" s="129" t="s">
        <v>85</v>
      </c>
      <c r="B54" s="33" t="n">
        <v>11</v>
      </c>
      <c r="C54" s="33" t="s">
        <v>86</v>
      </c>
      <c r="D54" s="33" t="n">
        <v>1643</v>
      </c>
      <c r="E54" s="34" t="s">
        <v>87</v>
      </c>
      <c r="F54" s="130" t="n">
        <v>10</v>
      </c>
      <c r="G54" s="131" t="n">
        <v>8</v>
      </c>
      <c r="H54" s="130" t="n">
        <f aca="false">F54-G54</f>
        <v>2</v>
      </c>
      <c r="I54" s="132" t="n">
        <f aca="false">G54/F54</f>
        <v>0.8</v>
      </c>
      <c r="J54" s="130" t="n">
        <v>0</v>
      </c>
      <c r="K54" s="131"/>
      <c r="L54" s="130" t="n">
        <f aca="false">J54-K54</f>
        <v>0</v>
      </c>
      <c r="M54" s="132"/>
      <c r="N54" s="130" t="n">
        <v>3</v>
      </c>
      <c r="O54" s="131" t="n">
        <v>1</v>
      </c>
      <c r="P54" s="130" t="n">
        <v>3</v>
      </c>
      <c r="Q54" s="132" t="n">
        <f aca="false">O54/N54</f>
        <v>0.333333333333333</v>
      </c>
      <c r="R54" s="132"/>
      <c r="S54" s="133"/>
      <c r="T54" s="132"/>
      <c r="U54" s="132"/>
    </row>
    <row r="55" customFormat="false" ht="15" hidden="false" customHeight="false" outlineLevel="0" collapsed="false">
      <c r="A55" s="129"/>
      <c r="B55" s="33"/>
      <c r="C55" s="33"/>
      <c r="D55" s="33" t="n">
        <v>1634</v>
      </c>
      <c r="E55" s="34" t="s">
        <v>88</v>
      </c>
      <c r="F55" s="130" t="n">
        <v>10</v>
      </c>
      <c r="G55" s="131" t="n">
        <v>10</v>
      </c>
      <c r="H55" s="130" t="n">
        <f aca="false">F55-G55</f>
        <v>0</v>
      </c>
      <c r="I55" s="132" t="n">
        <f aca="false">G55/F55</f>
        <v>1</v>
      </c>
      <c r="J55" s="130" t="n">
        <v>3</v>
      </c>
      <c r="K55" s="131" t="n">
        <v>3</v>
      </c>
      <c r="L55" s="130" t="n">
        <f aca="false">J55-K55</f>
        <v>0</v>
      </c>
      <c r="M55" s="132" t="n">
        <f aca="false">K55/J55</f>
        <v>1</v>
      </c>
      <c r="N55" s="130"/>
      <c r="O55" s="131"/>
      <c r="P55" s="130"/>
      <c r="Q55" s="132"/>
      <c r="R55" s="132"/>
      <c r="S55" s="133"/>
      <c r="T55" s="132"/>
      <c r="U55" s="132"/>
    </row>
    <row r="56" customFormat="false" ht="15" hidden="false" customHeight="false" outlineLevel="0" collapsed="false">
      <c r="A56" s="129"/>
      <c r="B56" s="33" t="n">
        <v>12</v>
      </c>
      <c r="C56" s="33" t="s">
        <v>89</v>
      </c>
      <c r="D56" s="33" t="n">
        <v>17694</v>
      </c>
      <c r="E56" s="34" t="s">
        <v>90</v>
      </c>
      <c r="F56" s="130" t="n">
        <v>10</v>
      </c>
      <c r="G56" s="131" t="n">
        <v>10</v>
      </c>
      <c r="H56" s="130" t="n">
        <f aca="false">F56-G56</f>
        <v>0</v>
      </c>
      <c r="I56" s="132" t="n">
        <f aca="false">G56/F56</f>
        <v>1</v>
      </c>
      <c r="J56" s="130"/>
      <c r="K56" s="131"/>
      <c r="L56" s="130"/>
      <c r="M56" s="132"/>
      <c r="N56" s="130" t="n">
        <v>2</v>
      </c>
      <c r="O56" s="131" t="n">
        <v>2</v>
      </c>
      <c r="P56" s="130" t="n">
        <f aca="false">N56-O56</f>
        <v>0</v>
      </c>
      <c r="Q56" s="132" t="n">
        <f aca="false">O56/N56</f>
        <v>1</v>
      </c>
      <c r="R56" s="132"/>
      <c r="S56" s="133"/>
      <c r="T56" s="132"/>
      <c r="U56" s="132"/>
    </row>
    <row r="57" customFormat="false" ht="15" hidden="false" customHeight="false" outlineLevel="0" collapsed="false">
      <c r="A57" s="129"/>
      <c r="B57" s="33"/>
      <c r="C57" s="33"/>
      <c r="D57" s="33" t="n">
        <v>17724</v>
      </c>
      <c r="E57" s="34" t="s">
        <v>91</v>
      </c>
      <c r="F57" s="130" t="n">
        <v>10</v>
      </c>
      <c r="G57" s="131" t="n">
        <v>10</v>
      </c>
      <c r="H57" s="130" t="n">
        <f aca="false">F57-G57</f>
        <v>0</v>
      </c>
      <c r="I57" s="132" t="n">
        <f aca="false">G57/F57</f>
        <v>1</v>
      </c>
      <c r="J57" s="130"/>
      <c r="K57" s="131"/>
      <c r="L57" s="130"/>
      <c r="M57" s="132"/>
      <c r="N57" s="130"/>
      <c r="O57" s="131"/>
      <c r="P57" s="130"/>
      <c r="Q57" s="132"/>
      <c r="R57" s="132"/>
      <c r="S57" s="133"/>
      <c r="T57" s="132"/>
      <c r="U57" s="132"/>
    </row>
    <row r="58" customFormat="false" ht="15" hidden="false" customHeight="false" outlineLevel="0" collapsed="false">
      <c r="A58" s="129"/>
      <c r="B58" s="33"/>
      <c r="C58" s="33"/>
      <c r="D58" s="33" t="n">
        <v>17695</v>
      </c>
      <c r="E58" s="34" t="s">
        <v>92</v>
      </c>
      <c r="F58" s="130" t="n">
        <v>10</v>
      </c>
      <c r="G58" s="131" t="n">
        <v>10</v>
      </c>
      <c r="H58" s="130" t="n">
        <f aca="false">F58-G58</f>
        <v>0</v>
      </c>
      <c r="I58" s="132" t="n">
        <f aca="false">G58/F58</f>
        <v>1</v>
      </c>
      <c r="J58" s="130"/>
      <c r="K58" s="131"/>
      <c r="L58" s="130"/>
      <c r="M58" s="132"/>
      <c r="N58" s="130" t="n">
        <v>2</v>
      </c>
      <c r="O58" s="131" t="n">
        <v>2</v>
      </c>
      <c r="P58" s="130" t="n">
        <f aca="false">N58-O58</f>
        <v>0</v>
      </c>
      <c r="Q58" s="132" t="n">
        <f aca="false">O58/N58</f>
        <v>1</v>
      </c>
      <c r="R58" s="132"/>
      <c r="S58" s="133"/>
      <c r="T58" s="132"/>
      <c r="U58" s="132"/>
    </row>
    <row r="59" customFormat="false" ht="15" hidden="false" customHeight="false" outlineLevel="0" collapsed="false">
      <c r="A59" s="129"/>
      <c r="B59" s="33"/>
      <c r="C59" s="33"/>
      <c r="D59" s="33" t="n">
        <v>24293</v>
      </c>
      <c r="E59" s="34" t="s">
        <v>93</v>
      </c>
      <c r="F59" s="130" t="n">
        <v>14</v>
      </c>
      <c r="G59" s="131" t="n">
        <v>7</v>
      </c>
      <c r="H59" s="130" t="n">
        <f aca="false">F59-G59</f>
        <v>7</v>
      </c>
      <c r="I59" s="132" t="n">
        <f aca="false">G59/F59</f>
        <v>0.5</v>
      </c>
      <c r="J59" s="130"/>
      <c r="K59" s="131"/>
      <c r="L59" s="130"/>
      <c r="M59" s="132"/>
      <c r="N59" s="130"/>
      <c r="O59" s="131"/>
      <c r="P59" s="130"/>
      <c r="Q59" s="132"/>
      <c r="R59" s="132"/>
      <c r="S59" s="133"/>
      <c r="T59" s="132"/>
      <c r="U59" s="132"/>
    </row>
    <row r="60" customFormat="false" ht="15" hidden="false" customHeight="false" outlineLevel="0" collapsed="false">
      <c r="A60" s="129"/>
      <c r="B60" s="33" t="n">
        <v>13</v>
      </c>
      <c r="C60" s="33" t="s">
        <v>94</v>
      </c>
      <c r="D60" s="33" t="n">
        <v>2631</v>
      </c>
      <c r="E60" s="34" t="s">
        <v>95</v>
      </c>
      <c r="F60" s="130" t="n">
        <v>8</v>
      </c>
      <c r="G60" s="131" t="n">
        <v>7</v>
      </c>
      <c r="H60" s="130" t="n">
        <f aca="false">F60-G60</f>
        <v>1</v>
      </c>
      <c r="I60" s="132" t="n">
        <f aca="false">G60/F60</f>
        <v>0.875</v>
      </c>
      <c r="J60" s="130"/>
      <c r="K60" s="131"/>
      <c r="L60" s="130"/>
      <c r="M60" s="132"/>
      <c r="N60" s="130"/>
      <c r="O60" s="131"/>
      <c r="P60" s="130"/>
      <c r="Q60" s="132"/>
      <c r="R60" s="132"/>
      <c r="S60" s="133"/>
      <c r="T60" s="132"/>
      <c r="U60" s="132"/>
    </row>
    <row r="61" customFormat="false" ht="15" hidden="false" customHeight="false" outlineLevel="0" collapsed="false">
      <c r="A61" s="129"/>
      <c r="B61" s="33"/>
      <c r="C61" s="33"/>
      <c r="D61" s="33" t="n">
        <v>2619</v>
      </c>
      <c r="E61" s="34" t="s">
        <v>96</v>
      </c>
      <c r="F61" s="130" t="n">
        <v>8</v>
      </c>
      <c r="G61" s="131" t="n">
        <v>8</v>
      </c>
      <c r="H61" s="130" t="n">
        <f aca="false">F61-G61</f>
        <v>0</v>
      </c>
      <c r="I61" s="132" t="n">
        <f aca="false">G61/F61</f>
        <v>1</v>
      </c>
      <c r="J61" s="130" t="n">
        <v>2</v>
      </c>
      <c r="K61" s="131" t="n">
        <v>2</v>
      </c>
      <c r="L61" s="130" t="n">
        <f aca="false">J61-K61</f>
        <v>0</v>
      </c>
      <c r="M61" s="132" t="n">
        <f aca="false">K61/J61</f>
        <v>1</v>
      </c>
      <c r="N61" s="130"/>
      <c r="O61" s="131"/>
      <c r="P61" s="130"/>
      <c r="Q61" s="132"/>
      <c r="R61" s="132"/>
      <c r="S61" s="133"/>
      <c r="T61" s="132"/>
      <c r="U61" s="132"/>
    </row>
    <row r="62" customFormat="false" ht="15" hidden="false" customHeight="false" outlineLevel="0" collapsed="false">
      <c r="A62" s="129"/>
      <c r="B62" s="33" t="n">
        <v>14</v>
      </c>
      <c r="C62" s="33" t="s">
        <v>97</v>
      </c>
      <c r="D62" s="33" t="n">
        <v>13825</v>
      </c>
      <c r="E62" s="34" t="s">
        <v>98</v>
      </c>
      <c r="F62" s="130" t="n">
        <v>10</v>
      </c>
      <c r="G62" s="131" t="n">
        <v>9</v>
      </c>
      <c r="H62" s="130" t="n">
        <f aca="false">F62-G62</f>
        <v>1</v>
      </c>
      <c r="I62" s="132" t="n">
        <f aca="false">G62/F62</f>
        <v>0.9</v>
      </c>
      <c r="J62" s="130"/>
      <c r="K62" s="131"/>
      <c r="L62" s="130"/>
      <c r="M62" s="132"/>
      <c r="N62" s="130" t="n">
        <v>1</v>
      </c>
      <c r="O62" s="131" t="n">
        <v>0</v>
      </c>
      <c r="P62" s="130" t="n">
        <f aca="false">N62-O62</f>
        <v>1</v>
      </c>
      <c r="Q62" s="132" t="n">
        <f aca="false">O62/N62</f>
        <v>0</v>
      </c>
      <c r="R62" s="132"/>
      <c r="S62" s="133"/>
      <c r="T62" s="132"/>
      <c r="U62" s="132"/>
    </row>
    <row r="63" customFormat="false" ht="15" hidden="false" customHeight="false" outlineLevel="0" collapsed="false">
      <c r="A63" s="129"/>
      <c r="B63" s="33" t="n">
        <v>15</v>
      </c>
      <c r="C63" s="33" t="s">
        <v>99</v>
      </c>
      <c r="D63" s="33" t="n">
        <v>12228</v>
      </c>
      <c r="E63" s="34" t="s">
        <v>100</v>
      </c>
      <c r="F63" s="130" t="n">
        <v>6</v>
      </c>
      <c r="G63" s="131" t="n">
        <v>6</v>
      </c>
      <c r="H63" s="130" t="n">
        <f aca="false">F63-G63</f>
        <v>0</v>
      </c>
      <c r="I63" s="132" t="n">
        <f aca="false">G63/F63</f>
        <v>1</v>
      </c>
      <c r="J63" s="130"/>
      <c r="K63" s="131"/>
      <c r="L63" s="130"/>
      <c r="M63" s="132"/>
      <c r="N63" s="130"/>
      <c r="O63" s="131"/>
      <c r="P63" s="130"/>
      <c r="Q63" s="132"/>
      <c r="R63" s="132"/>
      <c r="S63" s="133"/>
      <c r="T63" s="132"/>
      <c r="U63" s="132"/>
    </row>
    <row r="64" customFormat="false" ht="15" hidden="false" customHeight="false" outlineLevel="0" collapsed="false">
      <c r="A64" s="129"/>
      <c r="B64" s="33"/>
      <c r="C64" s="33"/>
      <c r="D64" s="33" t="n">
        <v>12515</v>
      </c>
      <c r="E64" s="34" t="s">
        <v>101</v>
      </c>
      <c r="F64" s="130" t="n">
        <v>6</v>
      </c>
      <c r="G64" s="131" t="n">
        <v>3</v>
      </c>
      <c r="H64" s="130" t="n">
        <f aca="false">F64-G64</f>
        <v>3</v>
      </c>
      <c r="I64" s="132" t="n">
        <f aca="false">G64/F64</f>
        <v>0.5</v>
      </c>
      <c r="J64" s="130"/>
      <c r="K64" s="131"/>
      <c r="L64" s="130"/>
      <c r="M64" s="132"/>
      <c r="N64" s="130"/>
      <c r="O64" s="131"/>
      <c r="P64" s="130"/>
      <c r="Q64" s="132"/>
      <c r="R64" s="132"/>
      <c r="S64" s="133"/>
      <c r="T64" s="132"/>
      <c r="U64" s="132"/>
    </row>
    <row r="65" customFormat="false" ht="15" hidden="false" customHeight="false" outlineLevel="0" collapsed="false">
      <c r="A65" s="129"/>
      <c r="B65" s="33"/>
      <c r="C65" s="33"/>
      <c r="D65" s="33" t="n">
        <v>12127</v>
      </c>
      <c r="E65" s="34" t="s">
        <v>102</v>
      </c>
      <c r="F65" s="130" t="n">
        <v>8</v>
      </c>
      <c r="G65" s="131" t="n">
        <v>8</v>
      </c>
      <c r="H65" s="130" t="n">
        <f aca="false">F65-G65</f>
        <v>0</v>
      </c>
      <c r="I65" s="132" t="n">
        <f aca="false">G65/F65</f>
        <v>1</v>
      </c>
      <c r="J65" s="130"/>
      <c r="K65" s="131"/>
      <c r="L65" s="130"/>
      <c r="M65" s="132"/>
      <c r="N65" s="130" t="n">
        <v>6</v>
      </c>
      <c r="O65" s="131" t="n">
        <v>5</v>
      </c>
      <c r="P65" s="130" t="n">
        <f aca="false">N65-O65</f>
        <v>1</v>
      </c>
      <c r="Q65" s="132" t="n">
        <f aca="false">O65/N65</f>
        <v>0.833333333333333</v>
      </c>
      <c r="R65" s="132"/>
      <c r="S65" s="133"/>
      <c r="T65" s="132"/>
      <c r="U65" s="132"/>
    </row>
    <row r="66" customFormat="false" ht="15" hidden="false" customHeight="false" outlineLevel="0" collapsed="false">
      <c r="A66" s="129"/>
      <c r="B66" s="33"/>
      <c r="C66" s="33"/>
      <c r="D66" s="33" t="n">
        <v>12227</v>
      </c>
      <c r="E66" s="34" t="s">
        <v>103</v>
      </c>
      <c r="F66" s="130" t="n">
        <v>19</v>
      </c>
      <c r="G66" s="131" t="n">
        <v>17</v>
      </c>
      <c r="H66" s="130" t="n">
        <f aca="false">F66-G66</f>
        <v>2</v>
      </c>
      <c r="I66" s="132" t="n">
        <f aca="false">G66/F66</f>
        <v>0.894736842105263</v>
      </c>
      <c r="J66" s="130"/>
      <c r="K66" s="131"/>
      <c r="L66" s="130"/>
      <c r="M66" s="132"/>
      <c r="N66" s="130" t="n">
        <v>2</v>
      </c>
      <c r="O66" s="131" t="n">
        <v>0</v>
      </c>
      <c r="P66" s="130" t="n">
        <f aca="false">N66-O66</f>
        <v>2</v>
      </c>
      <c r="Q66" s="132" t="n">
        <f aca="false">O66/N66</f>
        <v>0</v>
      </c>
      <c r="R66" s="132"/>
      <c r="S66" s="133"/>
      <c r="T66" s="132"/>
      <c r="U66" s="132"/>
    </row>
    <row r="67" customFormat="false" ht="15" hidden="false" customHeight="false" outlineLevel="0" collapsed="false">
      <c r="A67" s="129"/>
      <c r="B67" s="33"/>
      <c r="C67" s="33"/>
      <c r="D67" s="33" t="n">
        <v>12101</v>
      </c>
      <c r="E67" s="34" t="s">
        <v>104</v>
      </c>
      <c r="F67" s="130" t="n">
        <v>0</v>
      </c>
      <c r="G67" s="131" t="n">
        <v>0</v>
      </c>
      <c r="H67" s="130" t="n">
        <f aca="false">F67-G67</f>
        <v>0</v>
      </c>
      <c r="I67" s="132" t="e">
        <f aca="false">G67/F67</f>
        <v>#DIV/0!</v>
      </c>
      <c r="J67" s="130"/>
      <c r="K67" s="131"/>
      <c r="L67" s="130"/>
      <c r="M67" s="132"/>
      <c r="N67" s="130"/>
      <c r="O67" s="131"/>
      <c r="P67" s="130"/>
      <c r="Q67" s="132"/>
      <c r="R67" s="132"/>
      <c r="S67" s="133"/>
      <c r="T67" s="132"/>
      <c r="U67" s="132"/>
    </row>
    <row r="68" customFormat="false" ht="15" hidden="false" customHeight="false" outlineLevel="0" collapsed="false">
      <c r="A68" s="129"/>
      <c r="B68" s="33"/>
      <c r="C68" s="33"/>
      <c r="D68" s="33" t="n">
        <v>12100</v>
      </c>
      <c r="E68" s="34" t="s">
        <v>105</v>
      </c>
      <c r="F68" s="130" t="n">
        <v>20</v>
      </c>
      <c r="G68" s="131" t="n">
        <v>20</v>
      </c>
      <c r="H68" s="130" t="n">
        <f aca="false">F68-G68</f>
        <v>0</v>
      </c>
      <c r="I68" s="132" t="n">
        <f aca="false">G68/F68</f>
        <v>1</v>
      </c>
      <c r="J68" s="130"/>
      <c r="K68" s="131"/>
      <c r="L68" s="130"/>
      <c r="M68" s="132"/>
      <c r="N68" s="130" t="n">
        <v>2</v>
      </c>
      <c r="O68" s="131" t="n">
        <v>1</v>
      </c>
      <c r="P68" s="130" t="n">
        <f aca="false">N68-O68</f>
        <v>1</v>
      </c>
      <c r="Q68" s="132" t="n">
        <f aca="false">O68/N68</f>
        <v>0.5</v>
      </c>
      <c r="R68" s="132"/>
      <c r="S68" s="133"/>
      <c r="T68" s="132"/>
      <c r="U68" s="132"/>
    </row>
    <row r="69" customFormat="false" ht="15" hidden="false" customHeight="false" outlineLevel="0" collapsed="false">
      <c r="A69" s="129"/>
      <c r="B69" s="33"/>
      <c r="C69" s="33" t="s">
        <v>106</v>
      </c>
      <c r="D69" s="33" t="n">
        <v>16816</v>
      </c>
      <c r="E69" s="34" t="s">
        <v>107</v>
      </c>
      <c r="F69" s="130" t="n">
        <v>15</v>
      </c>
      <c r="G69" s="131" t="n">
        <v>15</v>
      </c>
      <c r="H69" s="130" t="n">
        <f aca="false">F69-G69</f>
        <v>0</v>
      </c>
      <c r="I69" s="132" t="n">
        <f aca="false">G69/F69</f>
        <v>1</v>
      </c>
      <c r="J69" s="130"/>
      <c r="K69" s="131"/>
      <c r="L69" s="130"/>
      <c r="M69" s="132"/>
      <c r="N69" s="130" t="n">
        <v>2</v>
      </c>
      <c r="O69" s="131" t="n">
        <v>1</v>
      </c>
      <c r="P69" s="130" t="n">
        <f aca="false">N69-O69</f>
        <v>1</v>
      </c>
      <c r="Q69" s="132" t="n">
        <f aca="false">O69/N69</f>
        <v>0.5</v>
      </c>
      <c r="R69" s="134" t="n">
        <v>2</v>
      </c>
      <c r="S69" s="135"/>
      <c r="T69" s="132" t="n">
        <f aca="false">S69/R69</f>
        <v>0</v>
      </c>
      <c r="U69" s="132"/>
    </row>
    <row r="70" customFormat="false" ht="15" hidden="false" customHeight="false" outlineLevel="0" collapsed="false">
      <c r="A70" s="42" t="s">
        <v>108</v>
      </c>
      <c r="B70" s="42"/>
      <c r="C70" s="42"/>
      <c r="D70" s="42"/>
      <c r="E70" s="42"/>
      <c r="F70" s="121" t="n">
        <f aca="false">SUM(F54:F69)</f>
        <v>164</v>
      </c>
      <c r="G70" s="121" t="n">
        <f aca="false">SUM(G54:G69)</f>
        <v>148</v>
      </c>
      <c r="H70" s="121" t="n">
        <f aca="false">SUM(H54:H69)</f>
        <v>16</v>
      </c>
      <c r="I70" s="122" t="n">
        <f aca="false">G70/F70</f>
        <v>0.902439024390244</v>
      </c>
      <c r="J70" s="121" t="n">
        <f aca="false">SUM(J54:J69)</f>
        <v>5</v>
      </c>
      <c r="K70" s="121" t="n">
        <f aca="false">SUM(K54:K69)</f>
        <v>5</v>
      </c>
      <c r="L70" s="121" t="n">
        <f aca="false">J70-K70</f>
        <v>0</v>
      </c>
      <c r="M70" s="122" t="n">
        <f aca="false">K70/J70</f>
        <v>1</v>
      </c>
      <c r="N70" s="121" t="n">
        <f aca="false">SUM(N54:N69)</f>
        <v>20</v>
      </c>
      <c r="O70" s="121" t="n">
        <f aca="false">SUM(O54:O69)</f>
        <v>12</v>
      </c>
      <c r="P70" s="121" t="n">
        <f aca="false">SUM(P54:P69)</f>
        <v>9</v>
      </c>
      <c r="Q70" s="122" t="n">
        <f aca="false">O70/N70</f>
        <v>0.6</v>
      </c>
      <c r="R70" s="122"/>
      <c r="S70" s="122"/>
      <c r="T70" s="122"/>
      <c r="U70" s="122"/>
      <c r="V70" s="123"/>
      <c r="W70" s="123"/>
      <c r="X70" s="123"/>
      <c r="Y70" s="123"/>
    </row>
    <row r="71" customFormat="false" ht="15" hidden="false" customHeight="false" outlineLevel="0" collapsed="false">
      <c r="A71" s="136" t="s">
        <v>109</v>
      </c>
      <c r="B71" s="42" t="n">
        <v>16</v>
      </c>
      <c r="C71" s="42" t="s">
        <v>110</v>
      </c>
      <c r="D71" s="42" t="n">
        <v>254</v>
      </c>
      <c r="E71" s="43" t="s">
        <v>111</v>
      </c>
      <c r="F71" s="137" t="n">
        <v>2</v>
      </c>
      <c r="G71" s="138" t="n">
        <v>0</v>
      </c>
      <c r="H71" s="137" t="n">
        <f aca="false">F71-G71</f>
        <v>2</v>
      </c>
      <c r="I71" s="139" t="n">
        <f aca="false">G71/F71</f>
        <v>0</v>
      </c>
      <c r="J71" s="140"/>
      <c r="K71" s="138"/>
      <c r="L71" s="137"/>
      <c r="M71" s="139"/>
      <c r="N71" s="137" t="n">
        <v>2</v>
      </c>
      <c r="O71" s="138" t="n">
        <v>2</v>
      </c>
      <c r="P71" s="137" t="n">
        <f aca="false">N71-O71</f>
        <v>0</v>
      </c>
      <c r="Q71" s="139" t="n">
        <f aca="false">O71/N71</f>
        <v>1</v>
      </c>
      <c r="R71" s="139"/>
      <c r="S71" s="141"/>
      <c r="T71" s="139"/>
      <c r="U71" s="139"/>
    </row>
    <row r="72" customFormat="false" ht="15" hidden="false" customHeight="false" outlineLevel="0" collapsed="false">
      <c r="A72" s="136"/>
      <c r="B72" s="42"/>
      <c r="C72" s="42"/>
      <c r="D72" s="42" t="n">
        <v>348</v>
      </c>
      <c r="E72" s="43" t="s">
        <v>112</v>
      </c>
      <c r="F72" s="137" t="n">
        <v>14</v>
      </c>
      <c r="G72" s="138" t="n">
        <v>14</v>
      </c>
      <c r="H72" s="137" t="n">
        <f aca="false">F72-G72</f>
        <v>0</v>
      </c>
      <c r="I72" s="139" t="n">
        <f aca="false">G72/F72</f>
        <v>1</v>
      </c>
      <c r="J72" s="140"/>
      <c r="K72" s="138"/>
      <c r="L72" s="137"/>
      <c r="M72" s="139"/>
      <c r="N72" s="137"/>
      <c r="O72" s="138"/>
      <c r="P72" s="137"/>
      <c r="Q72" s="139"/>
      <c r="R72" s="139"/>
      <c r="S72" s="141"/>
      <c r="T72" s="139"/>
      <c r="U72" s="139"/>
    </row>
    <row r="73" customFormat="false" ht="15" hidden="false" customHeight="false" outlineLevel="0" collapsed="false">
      <c r="A73" s="136"/>
      <c r="B73" s="42"/>
      <c r="C73" s="42" t="s">
        <v>113</v>
      </c>
      <c r="D73" s="42" t="n">
        <v>646</v>
      </c>
      <c r="E73" s="43" t="s">
        <v>114</v>
      </c>
      <c r="F73" s="137" t="n">
        <v>5</v>
      </c>
      <c r="G73" s="138" t="n">
        <v>5</v>
      </c>
      <c r="H73" s="137" t="n">
        <f aca="false">F73-G73</f>
        <v>0</v>
      </c>
      <c r="I73" s="139" t="n">
        <f aca="false">G73/F73</f>
        <v>1</v>
      </c>
      <c r="J73" s="140" t="n">
        <v>5</v>
      </c>
      <c r="K73" s="138" t="n">
        <v>1</v>
      </c>
      <c r="L73" s="137" t="n">
        <f aca="false">J73-K73</f>
        <v>4</v>
      </c>
      <c r="M73" s="139" t="n">
        <f aca="false">K73/J73</f>
        <v>0.2</v>
      </c>
      <c r="N73" s="137"/>
      <c r="O73" s="138"/>
      <c r="P73" s="137"/>
      <c r="Q73" s="139"/>
      <c r="R73" s="139"/>
      <c r="S73" s="141"/>
      <c r="T73" s="139"/>
      <c r="U73" s="139"/>
    </row>
    <row r="74" customFormat="false" ht="15" hidden="false" customHeight="false" outlineLevel="0" collapsed="false">
      <c r="A74" s="136"/>
      <c r="B74" s="42"/>
      <c r="C74" s="42"/>
      <c r="D74" s="42" t="n">
        <v>656</v>
      </c>
      <c r="E74" s="43" t="s">
        <v>115</v>
      </c>
      <c r="F74" s="137" t="n">
        <v>63</v>
      </c>
      <c r="G74" s="138" t="n">
        <v>45</v>
      </c>
      <c r="H74" s="137" t="n">
        <f aca="false">F74-G74</f>
        <v>18</v>
      </c>
      <c r="I74" s="139" t="n">
        <f aca="false">G74/F74</f>
        <v>0.714285714285714</v>
      </c>
      <c r="J74" s="140"/>
      <c r="K74" s="138"/>
      <c r="L74" s="137"/>
      <c r="M74" s="139"/>
      <c r="N74" s="137"/>
      <c r="O74" s="138"/>
      <c r="P74" s="137"/>
      <c r="Q74" s="139"/>
      <c r="R74" s="139"/>
      <c r="S74" s="141"/>
      <c r="T74" s="139"/>
      <c r="U74" s="139"/>
    </row>
    <row r="75" customFormat="false" ht="15" hidden="false" customHeight="false" outlineLevel="0" collapsed="false">
      <c r="A75" s="136"/>
      <c r="B75" s="42" t="n">
        <v>17</v>
      </c>
      <c r="C75" s="42" t="s">
        <v>116</v>
      </c>
      <c r="D75" s="42" t="n">
        <v>10886</v>
      </c>
      <c r="E75" s="43" t="s">
        <v>117</v>
      </c>
      <c r="F75" s="137" t="n">
        <v>15</v>
      </c>
      <c r="G75" s="138" t="n">
        <v>11</v>
      </c>
      <c r="H75" s="137" t="n">
        <f aca="false">F75-G75</f>
        <v>4</v>
      </c>
      <c r="I75" s="139" t="n">
        <f aca="false">G75/F75</f>
        <v>0.733333333333333</v>
      </c>
      <c r="J75" s="140" t="n">
        <v>2</v>
      </c>
      <c r="K75" s="138"/>
      <c r="L75" s="137" t="n">
        <f aca="false">J75-K75</f>
        <v>2</v>
      </c>
      <c r="M75" s="139" t="n">
        <f aca="false">K75/J75</f>
        <v>0</v>
      </c>
      <c r="N75" s="137" t="n">
        <v>1</v>
      </c>
      <c r="O75" s="138" t="n">
        <v>0</v>
      </c>
      <c r="P75" s="137" t="n">
        <f aca="false">N75-O75</f>
        <v>1</v>
      </c>
      <c r="Q75" s="139" t="n">
        <f aca="false">O75/N75</f>
        <v>0</v>
      </c>
      <c r="R75" s="139"/>
      <c r="S75" s="141"/>
      <c r="T75" s="139"/>
      <c r="U75" s="139"/>
    </row>
    <row r="76" customFormat="false" ht="15" hidden="false" customHeight="false" outlineLevel="0" collapsed="false">
      <c r="A76" s="136"/>
      <c r="B76" s="42"/>
      <c r="C76" s="42"/>
      <c r="D76" s="42" t="n">
        <v>10723</v>
      </c>
      <c r="E76" s="43" t="s">
        <v>118</v>
      </c>
      <c r="F76" s="137" t="n">
        <v>17</v>
      </c>
      <c r="G76" s="138" t="n">
        <v>0</v>
      </c>
      <c r="H76" s="137" t="n">
        <f aca="false">F76-G76</f>
        <v>17</v>
      </c>
      <c r="I76" s="139" t="n">
        <f aca="false">G76/F76</f>
        <v>0</v>
      </c>
      <c r="J76" s="140"/>
      <c r="K76" s="138"/>
      <c r="L76" s="137"/>
      <c r="M76" s="139"/>
      <c r="N76" s="137" t="n">
        <v>5</v>
      </c>
      <c r="O76" s="138" t="n">
        <v>4</v>
      </c>
      <c r="P76" s="137" t="n">
        <f aca="false">N76-O76</f>
        <v>1</v>
      </c>
      <c r="Q76" s="139" t="n">
        <f aca="false">O76/N76</f>
        <v>0.8</v>
      </c>
      <c r="R76" s="139"/>
      <c r="S76" s="141"/>
      <c r="T76" s="139"/>
      <c r="U76" s="139"/>
    </row>
    <row r="77" customFormat="false" ht="15" hidden="false" customHeight="false" outlineLevel="0" collapsed="false">
      <c r="A77" s="136"/>
      <c r="B77" s="42"/>
      <c r="C77" s="42"/>
      <c r="D77" s="42" t="n">
        <v>10888</v>
      </c>
      <c r="E77" s="43" t="s">
        <v>119</v>
      </c>
      <c r="F77" s="137" t="n">
        <v>7</v>
      </c>
      <c r="G77" s="138" t="n">
        <v>0</v>
      </c>
      <c r="H77" s="137" t="n">
        <f aca="false">F77-G77</f>
        <v>7</v>
      </c>
      <c r="I77" s="139" t="n">
        <f aca="false">G77/F77</f>
        <v>0</v>
      </c>
      <c r="J77" s="140"/>
      <c r="K77" s="138"/>
      <c r="L77" s="137"/>
      <c r="M77" s="139"/>
      <c r="N77" s="137" t="n">
        <v>10</v>
      </c>
      <c r="O77" s="138" t="n">
        <v>0</v>
      </c>
      <c r="P77" s="137" t="n">
        <f aca="false">N77-O77</f>
        <v>10</v>
      </c>
      <c r="Q77" s="139" t="n">
        <f aca="false">O77/N77</f>
        <v>0</v>
      </c>
      <c r="R77" s="139"/>
      <c r="S77" s="141"/>
      <c r="T77" s="139"/>
      <c r="U77" s="139"/>
      <c r="V77" s="112" t="s">
        <v>28</v>
      </c>
    </row>
    <row r="78" customFormat="false" ht="15" hidden="false" customHeight="false" outlineLevel="0" collapsed="false">
      <c r="A78" s="136"/>
      <c r="B78" s="42"/>
      <c r="C78" s="42"/>
      <c r="D78" s="42" t="n">
        <v>10989</v>
      </c>
      <c r="E78" s="43" t="s">
        <v>120</v>
      </c>
      <c r="F78" s="137" t="n">
        <v>28</v>
      </c>
      <c r="G78" s="138" t="n">
        <v>17</v>
      </c>
      <c r="H78" s="137" t="n">
        <f aca="false">F78-G78</f>
        <v>11</v>
      </c>
      <c r="I78" s="139" t="n">
        <f aca="false">G78/F78</f>
        <v>0.607142857142857</v>
      </c>
      <c r="J78" s="140" t="n">
        <v>4</v>
      </c>
      <c r="K78" s="138"/>
      <c r="L78" s="137" t="n">
        <f aca="false">J78-K78</f>
        <v>4</v>
      </c>
      <c r="M78" s="139" t="n">
        <f aca="false">K78/J78</f>
        <v>0</v>
      </c>
      <c r="N78" s="137" t="n">
        <v>7</v>
      </c>
      <c r="O78" s="138" t="n">
        <v>6</v>
      </c>
      <c r="P78" s="137" t="n">
        <f aca="false">N78-O78</f>
        <v>1</v>
      </c>
      <c r="Q78" s="139" t="n">
        <f aca="false">O78/N78</f>
        <v>0.857142857142857</v>
      </c>
      <c r="R78" s="139"/>
      <c r="S78" s="141"/>
      <c r="T78" s="139"/>
      <c r="U78" s="139"/>
    </row>
    <row r="79" customFormat="false" ht="15" hidden="false" customHeight="false" outlineLevel="0" collapsed="false">
      <c r="A79" s="136"/>
      <c r="B79" s="42"/>
      <c r="C79" s="42" t="s">
        <v>121</v>
      </c>
      <c r="D79" s="42" t="n">
        <v>1359</v>
      </c>
      <c r="E79" s="43" t="s">
        <v>122</v>
      </c>
      <c r="F79" s="137" t="n">
        <v>10</v>
      </c>
      <c r="G79" s="138" t="n">
        <v>10</v>
      </c>
      <c r="H79" s="137" t="n">
        <f aca="false">F79-G79</f>
        <v>0</v>
      </c>
      <c r="I79" s="139" t="n">
        <f aca="false">G79/F79</f>
        <v>1</v>
      </c>
      <c r="J79" s="140"/>
      <c r="K79" s="138"/>
      <c r="L79" s="137"/>
      <c r="M79" s="139"/>
      <c r="N79" s="137"/>
      <c r="O79" s="138"/>
      <c r="P79" s="137"/>
      <c r="Q79" s="139"/>
      <c r="R79" s="139"/>
      <c r="S79" s="141"/>
      <c r="T79" s="139"/>
      <c r="U79" s="139"/>
    </row>
    <row r="80" customFormat="false" ht="15" hidden="false" customHeight="false" outlineLevel="0" collapsed="false">
      <c r="A80" s="136"/>
      <c r="B80" s="42" t="n">
        <v>18</v>
      </c>
      <c r="C80" s="42" t="s">
        <v>123</v>
      </c>
      <c r="D80" s="42" t="n">
        <v>1062</v>
      </c>
      <c r="E80" s="43" t="s">
        <v>124</v>
      </c>
      <c r="F80" s="137" t="n">
        <v>10</v>
      </c>
      <c r="G80" s="138" t="n">
        <v>9</v>
      </c>
      <c r="H80" s="137" t="n">
        <f aca="false">F80-G80</f>
        <v>1</v>
      </c>
      <c r="I80" s="139" t="n">
        <f aca="false">G80/F80</f>
        <v>0.9</v>
      </c>
      <c r="J80" s="140"/>
      <c r="K80" s="138"/>
      <c r="L80" s="137"/>
      <c r="M80" s="139"/>
      <c r="N80" s="137"/>
      <c r="O80" s="138"/>
      <c r="P80" s="137"/>
      <c r="Q80" s="139"/>
      <c r="R80" s="139"/>
      <c r="S80" s="141"/>
      <c r="T80" s="139"/>
      <c r="U80" s="139"/>
    </row>
    <row r="81" customFormat="false" ht="15" hidden="false" customHeight="false" outlineLevel="0" collapsed="false">
      <c r="A81" s="136"/>
      <c r="B81" s="42"/>
      <c r="C81" s="49" t="s">
        <v>125</v>
      </c>
      <c r="D81" s="42" t="n">
        <v>2969</v>
      </c>
      <c r="E81" s="43" t="s">
        <v>126</v>
      </c>
      <c r="F81" s="137" t="n">
        <v>10</v>
      </c>
      <c r="G81" s="138" t="n">
        <v>9</v>
      </c>
      <c r="H81" s="137" t="n">
        <f aca="false">F81-G81</f>
        <v>1</v>
      </c>
      <c r="I81" s="139" t="n">
        <f aca="false">G81/F81</f>
        <v>0.9</v>
      </c>
      <c r="J81" s="140"/>
      <c r="K81" s="138"/>
      <c r="L81" s="137"/>
      <c r="M81" s="139"/>
      <c r="N81" s="137"/>
      <c r="O81" s="138"/>
      <c r="P81" s="137"/>
      <c r="Q81" s="139"/>
      <c r="R81" s="139"/>
      <c r="S81" s="141"/>
      <c r="T81" s="139"/>
      <c r="U81" s="139"/>
    </row>
    <row r="82" customFormat="false" ht="15" hidden="false" customHeight="false" outlineLevel="0" collapsed="false">
      <c r="A82" s="136"/>
      <c r="B82" s="42" t="n">
        <v>19</v>
      </c>
      <c r="C82" s="42" t="s">
        <v>127</v>
      </c>
      <c r="D82" s="42" t="n">
        <v>10079</v>
      </c>
      <c r="E82" s="43" t="s">
        <v>128</v>
      </c>
      <c r="F82" s="137" t="n">
        <v>5</v>
      </c>
      <c r="G82" s="138" t="n">
        <v>5</v>
      </c>
      <c r="H82" s="137" t="n">
        <f aca="false">F82-G82</f>
        <v>0</v>
      </c>
      <c r="I82" s="139" t="n">
        <f aca="false">G82/F82</f>
        <v>1</v>
      </c>
      <c r="J82" s="140"/>
      <c r="K82" s="138"/>
      <c r="L82" s="137"/>
      <c r="M82" s="139"/>
      <c r="N82" s="137"/>
      <c r="O82" s="138"/>
      <c r="P82" s="137"/>
      <c r="Q82" s="139"/>
      <c r="R82" s="139"/>
      <c r="S82" s="141"/>
      <c r="T82" s="139"/>
      <c r="U82" s="139"/>
    </row>
    <row r="83" customFormat="false" ht="15" hidden="false" customHeight="false" outlineLevel="0" collapsed="false">
      <c r="A83" s="136"/>
      <c r="B83" s="42" t="n">
        <v>22</v>
      </c>
      <c r="C83" s="42" t="s">
        <v>129</v>
      </c>
      <c r="D83" s="42" t="n">
        <v>9998</v>
      </c>
      <c r="E83" s="43" t="s">
        <v>130</v>
      </c>
      <c r="F83" s="137" t="n">
        <v>9</v>
      </c>
      <c r="G83" s="138" t="n">
        <v>9</v>
      </c>
      <c r="H83" s="137" t="n">
        <f aca="false">F83-G83</f>
        <v>0</v>
      </c>
      <c r="I83" s="139" t="n">
        <f aca="false">G83/F83</f>
        <v>1</v>
      </c>
      <c r="J83" s="140" t="n">
        <v>0</v>
      </c>
      <c r="K83" s="138"/>
      <c r="L83" s="137" t="n">
        <f aca="false">J83-K83</f>
        <v>0</v>
      </c>
      <c r="M83" s="139"/>
      <c r="N83" s="137" t="n">
        <v>2</v>
      </c>
      <c r="O83" s="138" t="n">
        <v>1</v>
      </c>
      <c r="P83" s="137" t="n">
        <f aca="false">N83-O83</f>
        <v>1</v>
      </c>
      <c r="Q83" s="139" t="n">
        <f aca="false">O83/N83</f>
        <v>0.5</v>
      </c>
      <c r="R83" s="139"/>
      <c r="S83" s="141"/>
      <c r="T83" s="139"/>
      <c r="U83" s="139"/>
    </row>
    <row r="84" customFormat="false" ht="15" hidden="false" customHeight="false" outlineLevel="0" collapsed="false">
      <c r="A84" s="136"/>
      <c r="B84" s="42"/>
      <c r="C84" s="42"/>
      <c r="D84" s="42" t="n">
        <v>10014</v>
      </c>
      <c r="E84" s="43" t="s">
        <v>131</v>
      </c>
      <c r="F84" s="137" t="n">
        <v>8</v>
      </c>
      <c r="G84" s="138" t="n">
        <v>4</v>
      </c>
      <c r="H84" s="137" t="n">
        <f aca="false">F84-G84</f>
        <v>4</v>
      </c>
      <c r="I84" s="139" t="n">
        <f aca="false">G84/F84</f>
        <v>0.5</v>
      </c>
      <c r="J84" s="140" t="n">
        <v>4</v>
      </c>
      <c r="K84" s="138"/>
      <c r="L84" s="137" t="n">
        <f aca="false">J84-K84</f>
        <v>4</v>
      </c>
      <c r="M84" s="139"/>
      <c r="N84" s="137" t="n">
        <v>2</v>
      </c>
      <c r="O84" s="138" t="n">
        <v>2</v>
      </c>
      <c r="P84" s="137" t="n">
        <f aca="false">N84-O84</f>
        <v>0</v>
      </c>
      <c r="Q84" s="139" t="n">
        <f aca="false">O84/N84</f>
        <v>1</v>
      </c>
      <c r="R84" s="139"/>
      <c r="S84" s="141"/>
      <c r="T84" s="139"/>
      <c r="U84" s="139"/>
    </row>
    <row r="85" customFormat="false" ht="15" hidden="false" customHeight="false" outlineLevel="0" collapsed="false">
      <c r="A85" s="142" t="s">
        <v>132</v>
      </c>
      <c r="B85" s="142"/>
      <c r="C85" s="142"/>
      <c r="D85" s="142"/>
      <c r="E85" s="142"/>
      <c r="F85" s="121" t="n">
        <f aca="false">SUM(F71:F84)</f>
        <v>203</v>
      </c>
      <c r="G85" s="121" t="n">
        <f aca="false">SUM(G71:G84)</f>
        <v>138</v>
      </c>
      <c r="H85" s="121" t="n">
        <f aca="false">SUM(H71:H84)</f>
        <v>65</v>
      </c>
      <c r="I85" s="122" t="n">
        <f aca="false">G85/F85</f>
        <v>0.679802955665025</v>
      </c>
      <c r="J85" s="121" t="n">
        <f aca="false">SUM(J71:J84)</f>
        <v>15</v>
      </c>
      <c r="K85" s="121" t="n">
        <f aca="false">SUM(K71:K84)</f>
        <v>1</v>
      </c>
      <c r="L85" s="121" t="n">
        <f aca="false">J85-K85</f>
        <v>14</v>
      </c>
      <c r="M85" s="122" t="n">
        <f aca="false">K85/J85</f>
        <v>0.0666666666666667</v>
      </c>
      <c r="N85" s="121" t="n">
        <f aca="false">SUM(N71:N84)</f>
        <v>29</v>
      </c>
      <c r="O85" s="121" t="n">
        <f aca="false">SUM(O71:O84)</f>
        <v>15</v>
      </c>
      <c r="P85" s="121" t="n">
        <f aca="false">SUM(P71:P84)</f>
        <v>14</v>
      </c>
      <c r="Q85" s="122" t="n">
        <f aca="false">O85/N85</f>
        <v>0.517241379310345</v>
      </c>
      <c r="R85" s="122"/>
      <c r="S85" s="122"/>
      <c r="T85" s="122"/>
      <c r="U85" s="122"/>
      <c r="V85" s="123"/>
      <c r="W85" s="123"/>
      <c r="X85" s="123"/>
      <c r="Y85" s="123"/>
    </row>
    <row r="86" customFormat="false" ht="15" hidden="false" customHeight="false" outlineLevel="0" collapsed="false">
      <c r="A86" s="6" t="s">
        <v>133</v>
      </c>
      <c r="B86" s="6"/>
      <c r="C86" s="6"/>
      <c r="D86" s="6"/>
      <c r="E86" s="6"/>
      <c r="F86" s="121" t="n">
        <f aca="false">F37+F53+F70+F85</f>
        <v>968</v>
      </c>
      <c r="G86" s="121" t="n">
        <f aca="false">G37+G53+G70+G85</f>
        <v>826</v>
      </c>
      <c r="H86" s="121" t="n">
        <f aca="false">H37+H53+H70+H85</f>
        <v>142</v>
      </c>
      <c r="I86" s="122" t="n">
        <f aca="false">G86/F86</f>
        <v>0.853305785123967</v>
      </c>
      <c r="J86" s="121" t="n">
        <f aca="false">J37+J53+J70+J85</f>
        <v>58</v>
      </c>
      <c r="K86" s="121" t="n">
        <f aca="false">K37+K53+K70+K85</f>
        <v>27</v>
      </c>
      <c r="L86" s="121" t="n">
        <f aca="false">L37+L53+L70+L85</f>
        <v>31</v>
      </c>
      <c r="M86" s="122" t="n">
        <f aca="false">K86/J86</f>
        <v>0.46551724137931</v>
      </c>
      <c r="N86" s="121" t="n">
        <f aca="false">N37+N53+N70+N85</f>
        <v>172</v>
      </c>
      <c r="O86" s="121" t="n">
        <f aca="false">O37+O53+O70+O85</f>
        <v>82</v>
      </c>
      <c r="P86" s="121" t="n">
        <f aca="false">P37+P53+P70+P85</f>
        <v>91</v>
      </c>
      <c r="Q86" s="122" t="n">
        <f aca="false">O86/N86</f>
        <v>0.476744186046512</v>
      </c>
      <c r="R86" s="143" t="n">
        <f aca="false">R37+R53</f>
        <v>3</v>
      </c>
      <c r="S86" s="143" t="n">
        <f aca="false">S37+S53</f>
        <v>3</v>
      </c>
      <c r="T86" s="143" t="n">
        <f aca="false">T37+T53</f>
        <v>0</v>
      </c>
      <c r="U86" s="122" t="n">
        <f aca="false">S86/R86</f>
        <v>1</v>
      </c>
      <c r="V86" s="123"/>
      <c r="W86" s="123"/>
      <c r="X86" s="123"/>
      <c r="Y86" s="123"/>
    </row>
    <row r="87" customFormat="false" ht="15" hidden="false" customHeight="false" outlineLevel="0" collapsed="false">
      <c r="A87" s="52" t="s">
        <v>134</v>
      </c>
      <c r="B87" s="52"/>
      <c r="C87" s="52"/>
      <c r="D87" s="52"/>
      <c r="E87" s="52"/>
      <c r="F87" s="144"/>
      <c r="G87" s="145"/>
      <c r="H87" s="144"/>
      <c r="I87" s="144"/>
      <c r="J87" s="144"/>
      <c r="K87" s="144"/>
      <c r="L87" s="144"/>
      <c r="M87" s="144"/>
      <c r="N87" s="144"/>
      <c r="O87" s="145"/>
      <c r="P87" s="144"/>
      <c r="Q87" s="146"/>
      <c r="R87" s="146"/>
      <c r="S87" s="146"/>
      <c r="T87" s="146"/>
      <c r="U87" s="146"/>
    </row>
    <row r="89" customFormat="false" ht="15" hidden="false" customHeight="false" outlineLevel="0" collapsed="false">
      <c r="A89" s="147" t="s">
        <v>135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customFormat="false" ht="15" hidden="false" customHeight="false" outlineLevel="0" collapsed="false">
      <c r="A90" s="113" t="s">
        <v>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customFormat="false" ht="15" hidden="false" customHeight="false" outlineLevel="0" collapsed="false">
      <c r="A91" s="114" t="s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customFormat="false" ht="15" hidden="false" customHeight="false" outlineLevel="0" collapsed="false">
      <c r="A92" s="3" t="s">
        <v>180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customFormat="false" ht="15" hidden="false" customHeight="false" outlineLevel="0" collapsed="false">
      <c r="A93" s="6" t="s">
        <v>3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6"/>
      <c r="M93" s="6"/>
      <c r="N93" s="6" t="s">
        <v>9</v>
      </c>
      <c r="O93" s="6"/>
      <c r="P93" s="6"/>
      <c r="Q93" s="6"/>
      <c r="R93" s="6"/>
      <c r="S93" s="6"/>
      <c r="T93" s="6"/>
      <c r="U93" s="6"/>
      <c r="V93" s="6" t="s">
        <v>137</v>
      </c>
      <c r="W93" s="6"/>
      <c r="X93" s="6"/>
      <c r="Y93" s="6"/>
    </row>
    <row r="94" customFormat="false" ht="15" hidden="false" customHeight="false" outlineLevel="0" collapsed="false">
      <c r="A94" s="6"/>
      <c r="B94" s="6"/>
      <c r="C94" s="6"/>
      <c r="D94" s="6"/>
      <c r="E94" s="6"/>
      <c r="F94" s="6" t="s">
        <v>10</v>
      </c>
      <c r="G94" s="6"/>
      <c r="H94" s="6"/>
      <c r="I94" s="6"/>
      <c r="J94" s="6" t="s">
        <v>11</v>
      </c>
      <c r="K94" s="6"/>
      <c r="L94" s="6"/>
      <c r="M94" s="6"/>
      <c r="N94" s="6" t="s">
        <v>10</v>
      </c>
      <c r="O94" s="6"/>
      <c r="P94" s="6"/>
      <c r="Q94" s="6"/>
      <c r="R94" s="6" t="s">
        <v>11</v>
      </c>
      <c r="S94" s="6"/>
      <c r="T94" s="6"/>
      <c r="U94" s="6"/>
      <c r="V94" s="6"/>
      <c r="W94" s="6"/>
      <c r="X94" s="6"/>
      <c r="Y94" s="6"/>
    </row>
    <row r="95" customFormat="false" ht="22.5" hidden="false" customHeight="false" outlineLevel="0" collapsed="false">
      <c r="A95" s="6"/>
      <c r="B95" s="6"/>
      <c r="C95" s="6"/>
      <c r="D95" s="6"/>
      <c r="E95" s="6"/>
      <c r="F95" s="7" t="s">
        <v>12</v>
      </c>
      <c r="G95" s="7" t="s">
        <v>13</v>
      </c>
      <c r="H95" s="7" t="s">
        <v>14</v>
      </c>
      <c r="I95" s="7" t="s">
        <v>15</v>
      </c>
      <c r="J95" s="7" t="s">
        <v>12</v>
      </c>
      <c r="K95" s="7" t="s">
        <v>13</v>
      </c>
      <c r="L95" s="7" t="s">
        <v>14</v>
      </c>
      <c r="M95" s="7" t="s">
        <v>15</v>
      </c>
      <c r="N95" s="7" t="s">
        <v>12</v>
      </c>
      <c r="O95" s="7" t="s">
        <v>13</v>
      </c>
      <c r="P95" s="7" t="s">
        <v>14</v>
      </c>
      <c r="Q95" s="7" t="s">
        <v>15</v>
      </c>
      <c r="R95" s="7" t="s">
        <v>12</v>
      </c>
      <c r="S95" s="7" t="s">
        <v>13</v>
      </c>
      <c r="T95" s="7" t="s">
        <v>14</v>
      </c>
      <c r="U95" s="7" t="s">
        <v>15</v>
      </c>
      <c r="V95" s="7" t="s">
        <v>12</v>
      </c>
      <c r="W95" s="7" t="s">
        <v>13</v>
      </c>
      <c r="X95" s="7" t="s">
        <v>14</v>
      </c>
      <c r="Y95" s="7" t="s">
        <v>15</v>
      </c>
    </row>
    <row r="96" customFormat="false" ht="15" hidden="false" customHeight="false" outlineLevel="0" collapsed="false">
      <c r="A96" s="10" t="s">
        <v>16</v>
      </c>
      <c r="B96" s="10"/>
      <c r="C96" s="10"/>
      <c r="D96" s="10"/>
      <c r="E96" s="10"/>
      <c r="F96" s="148" t="n">
        <f aca="false">F37</f>
        <v>441</v>
      </c>
      <c r="G96" s="148" t="n">
        <f aca="false">G37</f>
        <v>401</v>
      </c>
      <c r="H96" s="148" t="n">
        <f aca="false">H37</f>
        <v>40</v>
      </c>
      <c r="I96" s="149" t="n">
        <f aca="false">I37</f>
        <v>0.909297052154195</v>
      </c>
      <c r="J96" s="148" t="n">
        <f aca="false">J37</f>
        <v>16</v>
      </c>
      <c r="K96" s="148" t="n">
        <f aca="false">K37</f>
        <v>0</v>
      </c>
      <c r="L96" s="148" t="n">
        <f aca="false">L37</f>
        <v>16</v>
      </c>
      <c r="M96" s="149" t="n">
        <f aca="false">M37</f>
        <v>0</v>
      </c>
      <c r="N96" s="148" t="n">
        <f aca="false">N37</f>
        <v>103</v>
      </c>
      <c r="O96" s="148" t="n">
        <f aca="false">O37</f>
        <v>42</v>
      </c>
      <c r="P96" s="148" t="n">
        <f aca="false">P37</f>
        <v>61</v>
      </c>
      <c r="Q96" s="149" t="n">
        <f aca="false">Q37</f>
        <v>0.407766990291262</v>
      </c>
      <c r="R96" s="148" t="n">
        <f aca="false">R37</f>
        <v>3</v>
      </c>
      <c r="S96" s="148" t="n">
        <f aca="false">S37</f>
        <v>3</v>
      </c>
      <c r="T96" s="148" t="n">
        <f aca="false">T37</f>
        <v>0</v>
      </c>
      <c r="U96" s="149" t="n">
        <f aca="false">U37</f>
        <v>1</v>
      </c>
      <c r="V96" s="148" t="n">
        <f aca="false">F96+J96+N96+R96</f>
        <v>563</v>
      </c>
      <c r="W96" s="148" t="n">
        <f aca="false">G96+K96+O96+S96</f>
        <v>446</v>
      </c>
      <c r="X96" s="148" t="n">
        <f aca="false">V96-W96</f>
        <v>117</v>
      </c>
      <c r="Y96" s="149" t="n">
        <f aca="false">W96/V96</f>
        <v>0.792184724689165</v>
      </c>
    </row>
    <row r="97" customFormat="false" ht="15" hidden="false" customHeight="false" outlineLevel="0" collapsed="false">
      <c r="A97" s="150" t="s">
        <v>61</v>
      </c>
      <c r="B97" s="150"/>
      <c r="C97" s="150"/>
      <c r="D97" s="150"/>
      <c r="E97" s="150"/>
      <c r="F97" s="151" t="n">
        <f aca="false">F53</f>
        <v>160</v>
      </c>
      <c r="G97" s="151" t="n">
        <f aca="false">G53</f>
        <v>139</v>
      </c>
      <c r="H97" s="151" t="n">
        <f aca="false">H53</f>
        <v>21</v>
      </c>
      <c r="I97" s="152" t="n">
        <f aca="false">I53</f>
        <v>0.86875</v>
      </c>
      <c r="J97" s="151" t="n">
        <f aca="false">J53</f>
        <v>22</v>
      </c>
      <c r="K97" s="151" t="n">
        <f aca="false">K53</f>
        <v>21</v>
      </c>
      <c r="L97" s="151" t="n">
        <f aca="false">L53</f>
        <v>1</v>
      </c>
      <c r="M97" s="152" t="n">
        <f aca="false">M53</f>
        <v>0.954545454545455</v>
      </c>
      <c r="N97" s="151" t="n">
        <f aca="false">N53</f>
        <v>20</v>
      </c>
      <c r="O97" s="151" t="n">
        <f aca="false">O53</f>
        <v>13</v>
      </c>
      <c r="P97" s="151" t="n">
        <f aca="false">P53</f>
        <v>7</v>
      </c>
      <c r="Q97" s="152" t="n">
        <f aca="false">Q53</f>
        <v>0.65</v>
      </c>
      <c r="R97" s="151" t="n">
        <f aca="false">R53</f>
        <v>0</v>
      </c>
      <c r="S97" s="151" t="n">
        <f aca="false">S53</f>
        <v>0</v>
      </c>
      <c r="T97" s="151" t="n">
        <f aca="false">T53</f>
        <v>0</v>
      </c>
      <c r="U97" s="152" t="e">
        <f aca="false">U53</f>
        <v>#DIV/0!</v>
      </c>
      <c r="V97" s="148" t="n">
        <f aca="false">F97+J97+N97+R97</f>
        <v>202</v>
      </c>
      <c r="W97" s="148" t="n">
        <f aca="false">G97+K97+O97+S97</f>
        <v>173</v>
      </c>
      <c r="X97" s="148" t="n">
        <f aca="false">V97-W97</f>
        <v>29</v>
      </c>
      <c r="Y97" s="149" t="n">
        <f aca="false">W97/V97</f>
        <v>0.856435643564356</v>
      </c>
    </row>
    <row r="98" customFormat="false" ht="15" hidden="false" customHeight="false" outlineLevel="0" collapsed="false">
      <c r="A98" s="153" t="s">
        <v>85</v>
      </c>
      <c r="B98" s="153"/>
      <c r="C98" s="153"/>
      <c r="D98" s="153"/>
      <c r="E98" s="153"/>
      <c r="F98" s="154" t="n">
        <f aca="false">F70</f>
        <v>164</v>
      </c>
      <c r="G98" s="154" t="n">
        <f aca="false">G70</f>
        <v>148</v>
      </c>
      <c r="H98" s="154" t="n">
        <f aca="false">H70</f>
        <v>16</v>
      </c>
      <c r="I98" s="155" t="n">
        <f aca="false">I70</f>
        <v>0.902439024390244</v>
      </c>
      <c r="J98" s="154" t="n">
        <f aca="false">J70</f>
        <v>5</v>
      </c>
      <c r="K98" s="154" t="n">
        <f aca="false">K70</f>
        <v>5</v>
      </c>
      <c r="L98" s="154" t="n">
        <f aca="false">L70</f>
        <v>0</v>
      </c>
      <c r="M98" s="155" t="n">
        <f aca="false">M70</f>
        <v>1</v>
      </c>
      <c r="N98" s="154" t="n">
        <f aca="false">N70</f>
        <v>20</v>
      </c>
      <c r="O98" s="154" t="n">
        <f aca="false">O70</f>
        <v>12</v>
      </c>
      <c r="P98" s="154" t="n">
        <f aca="false">P70</f>
        <v>9</v>
      </c>
      <c r="Q98" s="155" t="n">
        <f aca="false">Q70</f>
        <v>0.6</v>
      </c>
      <c r="R98" s="155"/>
      <c r="S98" s="155"/>
      <c r="T98" s="155"/>
      <c r="U98" s="155"/>
      <c r="V98" s="148" t="n">
        <f aca="false">F98+J98+N98+R98</f>
        <v>189</v>
      </c>
      <c r="W98" s="148" t="n">
        <f aca="false">G98+K98+O98+S98</f>
        <v>165</v>
      </c>
      <c r="X98" s="148" t="n">
        <f aca="false">V98-W98</f>
        <v>24</v>
      </c>
      <c r="Y98" s="149" t="n">
        <f aca="false">W98/V98</f>
        <v>0.873015873015873</v>
      </c>
    </row>
    <row r="99" customFormat="false" ht="15" hidden="false" customHeight="false" outlineLevel="0" collapsed="false">
      <c r="A99" s="3" t="s">
        <v>109</v>
      </c>
      <c r="B99" s="3"/>
      <c r="C99" s="3"/>
      <c r="D99" s="3"/>
      <c r="E99" s="3"/>
      <c r="F99" s="121" t="n">
        <f aca="false">F85</f>
        <v>203</v>
      </c>
      <c r="G99" s="121" t="n">
        <f aca="false">G85</f>
        <v>138</v>
      </c>
      <c r="H99" s="121" t="n">
        <f aca="false">H85</f>
        <v>65</v>
      </c>
      <c r="I99" s="122" t="n">
        <f aca="false">I85</f>
        <v>0.679802955665025</v>
      </c>
      <c r="J99" s="121" t="n">
        <f aca="false">J85</f>
        <v>15</v>
      </c>
      <c r="K99" s="121" t="n">
        <f aca="false">K85</f>
        <v>1</v>
      </c>
      <c r="L99" s="121" t="n">
        <f aca="false">L85</f>
        <v>14</v>
      </c>
      <c r="M99" s="122" t="n">
        <f aca="false">M85</f>
        <v>0.0666666666666667</v>
      </c>
      <c r="N99" s="121" t="n">
        <f aca="false">N85</f>
        <v>29</v>
      </c>
      <c r="O99" s="121" t="n">
        <f aca="false">O85</f>
        <v>15</v>
      </c>
      <c r="P99" s="121" t="n">
        <f aca="false">P85</f>
        <v>14</v>
      </c>
      <c r="Q99" s="122" t="n">
        <f aca="false">Q85</f>
        <v>0.517241379310345</v>
      </c>
      <c r="R99" s="122"/>
      <c r="S99" s="122"/>
      <c r="T99" s="122"/>
      <c r="U99" s="122"/>
      <c r="V99" s="148" t="n">
        <f aca="false">F99+J99+N99+R99</f>
        <v>247</v>
      </c>
      <c r="W99" s="148" t="n">
        <f aca="false">G99+K99+O99+S99</f>
        <v>154</v>
      </c>
      <c r="X99" s="148" t="n">
        <f aca="false">V99-W99</f>
        <v>93</v>
      </c>
      <c r="Y99" s="149" t="n">
        <f aca="false">W99/V99</f>
        <v>0.623481781376518</v>
      </c>
    </row>
    <row r="100" customFormat="false" ht="15" hidden="false" customHeight="false" outlineLevel="0" collapsed="false">
      <c r="A100" s="3" t="s">
        <v>138</v>
      </c>
      <c r="B100" s="3"/>
      <c r="C100" s="3"/>
      <c r="D100" s="3"/>
      <c r="E100" s="3"/>
      <c r="F100" s="121" t="n">
        <f aca="false">F86</f>
        <v>968</v>
      </c>
      <c r="G100" s="121" t="n">
        <f aca="false">G86</f>
        <v>826</v>
      </c>
      <c r="H100" s="121" t="n">
        <f aca="false">H86</f>
        <v>142</v>
      </c>
      <c r="I100" s="122" t="n">
        <f aca="false">I86</f>
        <v>0.853305785123967</v>
      </c>
      <c r="J100" s="121" t="n">
        <f aca="false">J86</f>
        <v>58</v>
      </c>
      <c r="K100" s="121" t="n">
        <f aca="false">K86</f>
        <v>27</v>
      </c>
      <c r="L100" s="121" t="n">
        <f aca="false">L86</f>
        <v>31</v>
      </c>
      <c r="M100" s="122" t="n">
        <f aca="false">M86</f>
        <v>0.46551724137931</v>
      </c>
      <c r="N100" s="121" t="n">
        <f aca="false">N86</f>
        <v>172</v>
      </c>
      <c r="O100" s="121" t="n">
        <f aca="false">O86</f>
        <v>82</v>
      </c>
      <c r="P100" s="121" t="n">
        <f aca="false">P86</f>
        <v>91</v>
      </c>
      <c r="Q100" s="122" t="n">
        <f aca="false">Q86</f>
        <v>0.476744186046512</v>
      </c>
      <c r="R100" s="143" t="n">
        <f aca="false">R86</f>
        <v>3</v>
      </c>
      <c r="S100" s="143" t="n">
        <f aca="false">S86</f>
        <v>3</v>
      </c>
      <c r="T100" s="143" t="n">
        <f aca="false">T86</f>
        <v>0</v>
      </c>
      <c r="U100" s="122" t="n">
        <f aca="false">U86</f>
        <v>1</v>
      </c>
      <c r="V100" s="148" t="n">
        <f aca="false">F100+J100+N100+R100</f>
        <v>1201</v>
      </c>
      <c r="W100" s="148" t="n">
        <f aca="false">G100+K100+O100+S100</f>
        <v>938</v>
      </c>
      <c r="X100" s="148" t="n">
        <f aca="false">V100-W100</f>
        <v>263</v>
      </c>
      <c r="Y100" s="149" t="n">
        <f aca="false">W100/V100</f>
        <v>0.781015820149875</v>
      </c>
    </row>
    <row r="101" customFormat="false" ht="15" hidden="false" customHeight="false" outlineLevel="0" collapsed="false">
      <c r="A101" s="52" t="s">
        <v>134</v>
      </c>
      <c r="B101" s="52"/>
      <c r="C101" s="52"/>
      <c r="D101" s="52"/>
      <c r="E101" s="52"/>
      <c r="F101" s="144"/>
      <c r="G101" s="145"/>
      <c r="H101" s="144"/>
      <c r="I101" s="144"/>
      <c r="J101" s="144"/>
      <c r="K101" s="144"/>
      <c r="L101" s="144"/>
      <c r="M101" s="144"/>
      <c r="N101" s="144"/>
      <c r="O101" s="145"/>
      <c r="P101" s="144"/>
      <c r="Q101" s="146"/>
      <c r="R101" s="146"/>
      <c r="S101" s="146"/>
      <c r="T101" s="146"/>
      <c r="U101" s="146"/>
    </row>
    <row r="111" customFormat="false" ht="13.35" hidden="false" customHeight="true" outlineLevel="0" collapsed="false">
      <c r="E111" s="156" t="s">
        <v>181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customFormat="false" ht="15" hidden="false" customHeight="false" outlineLevel="0" collapsed="false">
      <c r="E112" s="157" t="s">
        <v>140</v>
      </c>
      <c r="F112" s="157"/>
      <c r="G112" s="157"/>
      <c r="H112" s="157"/>
      <c r="I112" s="157" t="s">
        <v>141</v>
      </c>
      <c r="J112" s="157"/>
      <c r="K112" s="157"/>
      <c r="L112" s="158" t="s">
        <v>142</v>
      </c>
      <c r="M112" s="158"/>
      <c r="N112" s="158"/>
      <c r="O112" s="157" t="s">
        <v>143</v>
      </c>
      <c r="P112" s="157"/>
      <c r="Q112" s="157"/>
      <c r="R112" s="158" t="s">
        <v>144</v>
      </c>
      <c r="S112" s="158"/>
      <c r="T112" s="158"/>
    </row>
    <row r="113" customFormat="false" ht="15" hidden="false" customHeight="false" outlineLevel="0" collapsed="false">
      <c r="E113" s="157" t="s">
        <v>8</v>
      </c>
      <c r="F113" s="157"/>
      <c r="G113" s="157"/>
      <c r="H113" s="157"/>
      <c r="I113" s="159" t="n">
        <f aca="false">F86+J86</f>
        <v>1026</v>
      </c>
      <c r="J113" s="159"/>
      <c r="K113" s="159"/>
      <c r="L113" s="121" t="n">
        <f aca="false">G86+K86</f>
        <v>853</v>
      </c>
      <c r="M113" s="121"/>
      <c r="N113" s="121"/>
      <c r="O113" s="121" t="n">
        <f aca="false">I113-L113</f>
        <v>173</v>
      </c>
      <c r="P113" s="121"/>
      <c r="Q113" s="121"/>
      <c r="R113" s="160" t="n">
        <f aca="false">L113/I113</f>
        <v>0.831384015594542</v>
      </c>
      <c r="S113" s="160"/>
      <c r="T113" s="160"/>
    </row>
    <row r="114" customFormat="false" ht="15" hidden="false" customHeight="false" outlineLevel="0" collapsed="false">
      <c r="E114" s="157" t="s">
        <v>9</v>
      </c>
      <c r="F114" s="157"/>
      <c r="G114" s="157"/>
      <c r="H114" s="157"/>
      <c r="I114" s="159" t="n">
        <f aca="false">N86+R86</f>
        <v>175</v>
      </c>
      <c r="J114" s="159"/>
      <c r="K114" s="159"/>
      <c r="L114" s="121" t="n">
        <f aca="false">O86+S86</f>
        <v>85</v>
      </c>
      <c r="M114" s="121"/>
      <c r="N114" s="121"/>
      <c r="O114" s="121" t="n">
        <f aca="false">I114-L114</f>
        <v>90</v>
      </c>
      <c r="P114" s="121"/>
      <c r="Q114" s="121"/>
      <c r="R114" s="160" t="n">
        <f aca="false">L114/I114</f>
        <v>0.485714285714286</v>
      </c>
      <c r="S114" s="160"/>
      <c r="T114" s="160"/>
    </row>
    <row r="115" customFormat="false" ht="15" hidden="false" customHeight="false" outlineLevel="0" collapsed="false">
      <c r="E115" s="157" t="s">
        <v>145</v>
      </c>
      <c r="F115" s="157"/>
      <c r="G115" s="157"/>
      <c r="H115" s="157"/>
      <c r="I115" s="159" t="n">
        <f aca="false">SUM(I113:I114)</f>
        <v>1201</v>
      </c>
      <c r="J115" s="159"/>
      <c r="K115" s="159"/>
      <c r="L115" s="121" t="n">
        <f aca="false">SUM(L113:L114)</f>
        <v>938</v>
      </c>
      <c r="M115" s="121"/>
      <c r="N115" s="121"/>
      <c r="O115" s="121" t="n">
        <f aca="false">SUM(O113:O114)</f>
        <v>263</v>
      </c>
      <c r="P115" s="121"/>
      <c r="Q115" s="121"/>
      <c r="R115" s="160" t="n">
        <f aca="false">L115/I115</f>
        <v>0.781015820149875</v>
      </c>
      <c r="S115" s="160"/>
      <c r="T115" s="160"/>
    </row>
    <row r="116" customFormat="false" ht="15" hidden="false" customHeight="false" outlineLevel="0" collapsed="false">
      <c r="E116" s="161" t="s">
        <v>146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</row>
    <row r="118" customFormat="false" ht="15" hidden="false" customHeight="false" outlineLevel="0" collapsed="false">
      <c r="E118" s="162" t="s">
        <v>147</v>
      </c>
      <c r="F118" s="162"/>
      <c r="G118" s="162"/>
      <c r="H118" s="162"/>
      <c r="I118" s="162"/>
      <c r="J118" s="162"/>
      <c r="K118" s="162"/>
      <c r="L118" s="162"/>
      <c r="M118" s="162"/>
    </row>
    <row r="119" customFormat="false" ht="15" hidden="false" customHeight="false" outlineLevel="0" collapsed="false">
      <c r="E119" s="163"/>
      <c r="F119" s="162" t="s">
        <v>148</v>
      </c>
      <c r="G119" s="162"/>
      <c r="H119" s="162"/>
      <c r="I119" s="162"/>
      <c r="J119" s="162" t="s">
        <v>149</v>
      </c>
      <c r="K119" s="162"/>
      <c r="L119" s="162"/>
      <c r="M119" s="162"/>
    </row>
    <row r="120" customFormat="false" ht="23.25" hidden="false" customHeight="false" outlineLevel="0" collapsed="false">
      <c r="E120" s="164"/>
      <c r="F120" s="165" t="s">
        <v>150</v>
      </c>
      <c r="G120" s="165" t="s">
        <v>151</v>
      </c>
      <c r="H120" s="165" t="s">
        <v>152</v>
      </c>
      <c r="I120" s="165" t="s">
        <v>153</v>
      </c>
      <c r="J120" s="165" t="s">
        <v>150</v>
      </c>
      <c r="K120" s="165" t="s">
        <v>28</v>
      </c>
      <c r="L120" s="165" t="s">
        <v>152</v>
      </c>
      <c r="M120" s="165" t="s">
        <v>153</v>
      </c>
    </row>
    <row r="121" customFormat="false" ht="15" hidden="false" customHeight="false" outlineLevel="0" collapsed="false">
      <c r="E121" s="163" t="s">
        <v>16</v>
      </c>
      <c r="F121" s="166" t="n">
        <v>2008</v>
      </c>
      <c r="G121" s="166" t="n">
        <v>834</v>
      </c>
      <c r="H121" s="166" t="n">
        <f aca="false">F121-G121</f>
        <v>1174</v>
      </c>
      <c r="I121" s="167" t="n">
        <f aca="false">G121/F121</f>
        <v>0.415338645418327</v>
      </c>
      <c r="J121" s="166" t="n">
        <v>414</v>
      </c>
      <c r="K121" s="166" t="n">
        <v>96</v>
      </c>
      <c r="L121" s="166" t="n">
        <f aca="false">J121-K121</f>
        <v>318</v>
      </c>
      <c r="M121" s="167" t="n">
        <f aca="false">K121/J121</f>
        <v>0.231884057971014</v>
      </c>
    </row>
    <row r="122" customFormat="false" ht="15" hidden="false" customHeight="false" outlineLevel="0" collapsed="false">
      <c r="E122" s="163" t="s">
        <v>61</v>
      </c>
      <c r="F122" s="166" t="n">
        <v>1622</v>
      </c>
      <c r="G122" s="166" t="n">
        <v>452</v>
      </c>
      <c r="H122" s="166" t="n">
        <f aca="false">F122-G122</f>
        <v>1170</v>
      </c>
      <c r="I122" s="167" t="n">
        <f aca="false">G122/F122</f>
        <v>0.278668310727497</v>
      </c>
      <c r="J122" s="166" t="n">
        <v>430</v>
      </c>
      <c r="K122" s="166" t="n">
        <v>77</v>
      </c>
      <c r="L122" s="166" t="n">
        <f aca="false">J122-K122</f>
        <v>353</v>
      </c>
      <c r="M122" s="167" t="n">
        <f aca="false">K122/J122</f>
        <v>0.17906976744186</v>
      </c>
    </row>
    <row r="123" customFormat="false" ht="15" hidden="false" customHeight="false" outlineLevel="0" collapsed="false">
      <c r="E123" s="163" t="s">
        <v>85</v>
      </c>
      <c r="F123" s="166" t="n">
        <v>1360</v>
      </c>
      <c r="G123" s="166" t="n">
        <v>497</v>
      </c>
      <c r="H123" s="166" t="n">
        <f aca="false">F123-G123</f>
        <v>863</v>
      </c>
      <c r="I123" s="167" t="n">
        <f aca="false">G123/F123</f>
        <v>0.365441176470588</v>
      </c>
      <c r="J123" s="166" t="n">
        <v>341</v>
      </c>
      <c r="K123" s="166" t="n">
        <v>55</v>
      </c>
      <c r="L123" s="166" t="n">
        <f aca="false">J123-K123</f>
        <v>286</v>
      </c>
      <c r="M123" s="167" t="n">
        <f aca="false">K123/J123</f>
        <v>0.161290322580645</v>
      </c>
    </row>
    <row r="124" customFormat="false" ht="15" hidden="false" customHeight="false" outlineLevel="0" collapsed="false">
      <c r="E124" s="163" t="s">
        <v>109</v>
      </c>
      <c r="F124" s="166" t="n">
        <v>1948</v>
      </c>
      <c r="G124" s="166" t="n">
        <v>723</v>
      </c>
      <c r="H124" s="166" t="n">
        <f aca="false">F124-G124</f>
        <v>1225</v>
      </c>
      <c r="I124" s="167" t="n">
        <f aca="false">G124/F124</f>
        <v>0.371149897330595</v>
      </c>
      <c r="J124" s="166" t="n">
        <v>455</v>
      </c>
      <c r="K124" s="166" t="n">
        <v>81</v>
      </c>
      <c r="L124" s="166" t="n">
        <f aca="false">J124-K124</f>
        <v>374</v>
      </c>
      <c r="M124" s="167" t="n">
        <f aca="false">K124/J124</f>
        <v>0.178021978021978</v>
      </c>
    </row>
    <row r="125" customFormat="false" ht="15" hidden="false" customHeight="false" outlineLevel="0" collapsed="false">
      <c r="E125" s="163" t="s">
        <v>138</v>
      </c>
      <c r="F125" s="163" t="n">
        <f aca="false">F121+F122+F123+F124</f>
        <v>6938</v>
      </c>
      <c r="G125" s="163" t="n">
        <f aca="false">G121+G122+G123+G124</f>
        <v>2506</v>
      </c>
      <c r="H125" s="163" t="n">
        <f aca="false">H121+H122+H123+H124</f>
        <v>4432</v>
      </c>
      <c r="I125" s="168" t="n">
        <f aca="false">G125/F125</f>
        <v>0.361199192850966</v>
      </c>
      <c r="J125" s="163" t="n">
        <f aca="false">J121+J122+J123+J124</f>
        <v>1640</v>
      </c>
      <c r="K125" s="163" t="n">
        <f aca="false">K121+K122+K123+K124</f>
        <v>309</v>
      </c>
      <c r="L125" s="163" t="n">
        <f aca="false">L121+L122+L123+L124</f>
        <v>1331</v>
      </c>
      <c r="M125" s="168" t="n">
        <f aca="false">K125/J125</f>
        <v>0.188414634146341</v>
      </c>
    </row>
    <row r="126" customFormat="false" ht="15" hidden="false" customHeight="false" outlineLevel="0" collapsed="false">
      <c r="E126" s="85" t="s">
        <v>154</v>
      </c>
      <c r="H126" s="169"/>
    </row>
    <row r="127" customFormat="false" ht="15" hidden="false" customHeight="false" outlineLevel="0" collapsed="false">
      <c r="E127" s="85" t="s">
        <v>155</v>
      </c>
      <c r="H127" s="169"/>
    </row>
    <row r="137" customFormat="false" ht="15" hidden="false" customHeight="false" outlineLevel="0" collapsed="false">
      <c r="A137" s="3" t="s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customFormat="false" ht="15" hidden="false" customHeight="false" outlineLevel="0" collapsed="false">
      <c r="A138" s="3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customFormat="false" ht="15" hidden="false" customHeight="false" outlineLevel="0" collapsed="false">
      <c r="A139" s="3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customFormat="false" ht="15" hidden="false" customHeight="false" outlineLevel="0" collapsed="false">
      <c r="A140" s="3" t="s">
        <v>167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customFormat="false" ht="15" hidden="false" customHeight="false" outlineLevel="0" collapsed="false">
      <c r="A141" s="6" t="s">
        <v>3</v>
      </c>
      <c r="B141" s="6"/>
      <c r="C141" s="6"/>
      <c r="D141" s="6"/>
      <c r="E141" s="6"/>
      <c r="F141" s="3" t="s">
        <v>156</v>
      </c>
      <c r="G141" s="3"/>
      <c r="H141" s="3"/>
      <c r="I141" s="3"/>
      <c r="J141" s="3"/>
      <c r="K141" s="3"/>
      <c r="L141" s="3"/>
      <c r="M141" s="3"/>
      <c r="N141" s="3" t="s">
        <v>157</v>
      </c>
      <c r="O141" s="3"/>
      <c r="P141" s="3"/>
      <c r="Q141" s="3"/>
      <c r="R141" s="3"/>
      <c r="S141" s="3"/>
      <c r="T141" s="3"/>
      <c r="U141" s="3"/>
    </row>
    <row r="142" customFormat="false" ht="15" hidden="false" customHeight="false" outlineLevel="0" collapsed="false">
      <c r="A142" s="6"/>
      <c r="B142" s="6"/>
      <c r="C142" s="6"/>
      <c r="D142" s="6"/>
      <c r="E142" s="6"/>
      <c r="F142" s="3" t="s">
        <v>158</v>
      </c>
      <c r="G142" s="3"/>
      <c r="H142" s="3"/>
      <c r="I142" s="3"/>
      <c r="J142" s="3" t="s">
        <v>159</v>
      </c>
      <c r="K142" s="3"/>
      <c r="L142" s="3"/>
      <c r="M142" s="3"/>
      <c r="N142" s="3" t="s">
        <v>158</v>
      </c>
      <c r="O142" s="3"/>
      <c r="P142" s="3"/>
      <c r="Q142" s="3"/>
      <c r="R142" s="3" t="s">
        <v>159</v>
      </c>
      <c r="S142" s="3"/>
      <c r="T142" s="3"/>
      <c r="U142" s="3"/>
    </row>
    <row r="143" customFormat="false" ht="15" hidden="false" customHeight="false" outlineLevel="0" collapsed="false">
      <c r="A143" s="170" t="s">
        <v>16</v>
      </c>
      <c r="B143" s="170"/>
      <c r="C143" s="170"/>
      <c r="D143" s="170"/>
      <c r="E143" s="170"/>
      <c r="F143" s="171" t="n">
        <f aca="false">F96+J96</f>
        <v>457</v>
      </c>
      <c r="G143" s="171" t="n">
        <f aca="false">G96+K96</f>
        <v>401</v>
      </c>
      <c r="H143" s="171" t="n">
        <f aca="false">F143-G143</f>
        <v>56</v>
      </c>
      <c r="I143" s="172" t="n">
        <f aca="false">G143/F143</f>
        <v>0.87746170678337</v>
      </c>
      <c r="J143" s="173" t="n">
        <f aca="false">F121</f>
        <v>2008</v>
      </c>
      <c r="K143" s="173" t="n">
        <f aca="false">G121</f>
        <v>834</v>
      </c>
      <c r="L143" s="174" t="n">
        <f aca="false">J143-K143</f>
        <v>1174</v>
      </c>
      <c r="M143" s="172" t="n">
        <f aca="false">K143/J143</f>
        <v>0.415338645418327</v>
      </c>
      <c r="N143" s="171" t="n">
        <f aca="false">N96+R96</f>
        <v>106</v>
      </c>
      <c r="O143" s="171" t="n">
        <f aca="false">O96+S96</f>
        <v>45</v>
      </c>
      <c r="P143" s="171" t="n">
        <f aca="false">N143-O143</f>
        <v>61</v>
      </c>
      <c r="Q143" s="172" t="n">
        <f aca="false">O143/N143</f>
        <v>0.424528301886793</v>
      </c>
      <c r="R143" s="173" t="n">
        <f aca="false">J121</f>
        <v>414</v>
      </c>
      <c r="S143" s="173" t="n">
        <f aca="false">K121</f>
        <v>96</v>
      </c>
      <c r="T143" s="174" t="n">
        <f aca="false">R143-S143</f>
        <v>318</v>
      </c>
      <c r="U143" s="172" t="n">
        <f aca="false">S143/R143</f>
        <v>0.231884057971014</v>
      </c>
    </row>
    <row r="144" customFormat="false" ht="15" hidden="false" customHeight="false" outlineLevel="0" collapsed="false">
      <c r="A144" s="175" t="s">
        <v>61</v>
      </c>
      <c r="B144" s="175"/>
      <c r="C144" s="175"/>
      <c r="D144" s="175"/>
      <c r="E144" s="175"/>
      <c r="F144" s="176" t="n">
        <f aca="false">F97+J97</f>
        <v>182</v>
      </c>
      <c r="G144" s="176" t="n">
        <f aca="false">G97+K97</f>
        <v>160</v>
      </c>
      <c r="H144" s="176" t="n">
        <f aca="false">F144-G144</f>
        <v>22</v>
      </c>
      <c r="I144" s="177" t="n">
        <f aca="false">G144/F144</f>
        <v>0.879120879120879</v>
      </c>
      <c r="J144" s="178" t="n">
        <f aca="false">F122</f>
        <v>1622</v>
      </c>
      <c r="K144" s="178" t="n">
        <f aca="false">G122</f>
        <v>452</v>
      </c>
      <c r="L144" s="179" t="n">
        <f aca="false">J144-K144</f>
        <v>1170</v>
      </c>
      <c r="M144" s="177" t="n">
        <f aca="false">K144/J144</f>
        <v>0.278668310727497</v>
      </c>
      <c r="N144" s="176" t="n">
        <f aca="false">N97+R97</f>
        <v>20</v>
      </c>
      <c r="O144" s="176" t="n">
        <f aca="false">O97+S97</f>
        <v>13</v>
      </c>
      <c r="P144" s="176" t="n">
        <f aca="false">N144-O144</f>
        <v>7</v>
      </c>
      <c r="Q144" s="177" t="n">
        <f aca="false">O144/N144</f>
        <v>0.65</v>
      </c>
      <c r="R144" s="178" t="n">
        <f aca="false">J122</f>
        <v>430</v>
      </c>
      <c r="S144" s="178" t="n">
        <f aca="false">K122</f>
        <v>77</v>
      </c>
      <c r="T144" s="179" t="n">
        <f aca="false">R144-S144</f>
        <v>353</v>
      </c>
      <c r="U144" s="177" t="n">
        <f aca="false">S144/R144</f>
        <v>0.17906976744186</v>
      </c>
    </row>
    <row r="145" customFormat="false" ht="15" hidden="false" customHeight="false" outlineLevel="0" collapsed="false">
      <c r="A145" s="180" t="s">
        <v>85</v>
      </c>
      <c r="B145" s="180"/>
      <c r="C145" s="180"/>
      <c r="D145" s="180"/>
      <c r="E145" s="180"/>
      <c r="F145" s="181" t="n">
        <f aca="false">F98+J98</f>
        <v>169</v>
      </c>
      <c r="G145" s="181" t="n">
        <f aca="false">G98+K98</f>
        <v>153</v>
      </c>
      <c r="H145" s="181" t="n">
        <f aca="false">F145-G145</f>
        <v>16</v>
      </c>
      <c r="I145" s="182" t="n">
        <f aca="false">G145/F145</f>
        <v>0.905325443786982</v>
      </c>
      <c r="J145" s="183" t="n">
        <f aca="false">F123</f>
        <v>1360</v>
      </c>
      <c r="K145" s="183" t="n">
        <f aca="false">G123</f>
        <v>497</v>
      </c>
      <c r="L145" s="184" t="n">
        <f aca="false">J145-K145</f>
        <v>863</v>
      </c>
      <c r="M145" s="182" t="n">
        <f aca="false">K145/J145</f>
        <v>0.365441176470588</v>
      </c>
      <c r="N145" s="181" t="n">
        <f aca="false">N98+R98</f>
        <v>20</v>
      </c>
      <c r="O145" s="181" t="n">
        <f aca="false">O98+S98</f>
        <v>12</v>
      </c>
      <c r="P145" s="181" t="n">
        <f aca="false">N145-O145</f>
        <v>8</v>
      </c>
      <c r="Q145" s="182" t="n">
        <f aca="false">O145/N145</f>
        <v>0.6</v>
      </c>
      <c r="R145" s="183" t="n">
        <f aca="false">J123</f>
        <v>341</v>
      </c>
      <c r="S145" s="183" t="n">
        <f aca="false">K123</f>
        <v>55</v>
      </c>
      <c r="T145" s="184" t="n">
        <f aca="false">R145-S145</f>
        <v>286</v>
      </c>
      <c r="U145" s="182" t="n">
        <f aca="false">S145/R145</f>
        <v>0.161290322580645</v>
      </c>
    </row>
    <row r="146" customFormat="false" ht="15" hidden="false" customHeight="false" outlineLevel="0" collapsed="false">
      <c r="A146" s="185" t="s">
        <v>109</v>
      </c>
      <c r="B146" s="185"/>
      <c r="C146" s="185"/>
      <c r="D146" s="185"/>
      <c r="E146" s="185"/>
      <c r="F146" s="186" t="n">
        <f aca="false">F99+J99</f>
        <v>218</v>
      </c>
      <c r="G146" s="186" t="n">
        <f aca="false">G99+K99</f>
        <v>139</v>
      </c>
      <c r="H146" s="186" t="n">
        <f aca="false">F146-G146</f>
        <v>79</v>
      </c>
      <c r="I146" s="187" t="n">
        <f aca="false">G146/F146</f>
        <v>0.637614678899083</v>
      </c>
      <c r="J146" s="188" t="n">
        <f aca="false">F124</f>
        <v>1948</v>
      </c>
      <c r="K146" s="188" t="n">
        <f aca="false">G124</f>
        <v>723</v>
      </c>
      <c r="L146" s="189" t="n">
        <f aca="false">J146-K146</f>
        <v>1225</v>
      </c>
      <c r="M146" s="187" t="n">
        <f aca="false">K146/J146</f>
        <v>0.371149897330595</v>
      </c>
      <c r="N146" s="186" t="n">
        <f aca="false">N99+R99</f>
        <v>29</v>
      </c>
      <c r="O146" s="186" t="n">
        <f aca="false">O99+S99</f>
        <v>15</v>
      </c>
      <c r="P146" s="186" t="n">
        <f aca="false">N146-O146</f>
        <v>14</v>
      </c>
      <c r="Q146" s="187" t="n">
        <f aca="false">O146/N146</f>
        <v>0.517241379310345</v>
      </c>
      <c r="R146" s="188" t="n">
        <f aca="false">J124</f>
        <v>455</v>
      </c>
      <c r="S146" s="188" t="n">
        <f aca="false">K124</f>
        <v>81</v>
      </c>
      <c r="T146" s="189" t="n">
        <f aca="false">R146-S146</f>
        <v>374</v>
      </c>
      <c r="U146" s="187" t="n">
        <f aca="false">S146/R146</f>
        <v>0.178021978021978</v>
      </c>
    </row>
    <row r="147" customFormat="false" ht="15" hidden="false" customHeight="false" outlineLevel="0" collapsed="false">
      <c r="A147" s="3" t="s">
        <v>138</v>
      </c>
      <c r="B147" s="3"/>
      <c r="C147" s="3"/>
      <c r="D147" s="3"/>
      <c r="E147" s="3"/>
      <c r="F147" s="190" t="n">
        <f aca="false">F100+J100</f>
        <v>1026</v>
      </c>
      <c r="G147" s="190" t="n">
        <f aca="false">G100+K100</f>
        <v>853</v>
      </c>
      <c r="H147" s="190" t="n">
        <f aca="false">F147-G147</f>
        <v>173</v>
      </c>
      <c r="I147" s="191" t="n">
        <f aca="false">G147/F147</f>
        <v>0.831384015594542</v>
      </c>
      <c r="J147" s="192" t="n">
        <f aca="false">F125</f>
        <v>6938</v>
      </c>
      <c r="K147" s="192" t="n">
        <f aca="false">G125</f>
        <v>2506</v>
      </c>
      <c r="L147" s="193" t="n">
        <f aca="false">J147-K147</f>
        <v>4432</v>
      </c>
      <c r="M147" s="191" t="n">
        <f aca="false">K147/J147</f>
        <v>0.361199192850966</v>
      </c>
      <c r="N147" s="190" t="n">
        <f aca="false">N100+R100</f>
        <v>175</v>
      </c>
      <c r="O147" s="190" t="n">
        <f aca="false">O100+S100</f>
        <v>85</v>
      </c>
      <c r="P147" s="190" t="n">
        <f aca="false">N147-O147</f>
        <v>90</v>
      </c>
      <c r="Q147" s="191" t="n">
        <f aca="false">O147/N147</f>
        <v>0.485714285714286</v>
      </c>
      <c r="R147" s="192" t="n">
        <f aca="false">J125</f>
        <v>1640</v>
      </c>
      <c r="S147" s="192" t="n">
        <f aca="false">K125</f>
        <v>309</v>
      </c>
      <c r="T147" s="193" t="n">
        <f aca="false">R147-S147</f>
        <v>1331</v>
      </c>
      <c r="U147" s="191" t="n">
        <f aca="false">S147/R147</f>
        <v>0.188414634146341</v>
      </c>
    </row>
  </sheetData>
  <mergeCells count="116">
    <mergeCell ref="A1:U1"/>
    <mergeCell ref="A2:U2"/>
    <mergeCell ref="A3:U3"/>
    <mergeCell ref="A4:A6"/>
    <mergeCell ref="B4:B6"/>
    <mergeCell ref="C4:C6"/>
    <mergeCell ref="D4:D6"/>
    <mergeCell ref="E4:E6"/>
    <mergeCell ref="F4:M4"/>
    <mergeCell ref="N4:U4"/>
    <mergeCell ref="F5:I5"/>
    <mergeCell ref="J5:M5"/>
    <mergeCell ref="N5:Q5"/>
    <mergeCell ref="R5:U5"/>
    <mergeCell ref="A7:A36"/>
    <mergeCell ref="B8:B25"/>
    <mergeCell ref="C9:C12"/>
    <mergeCell ref="C13:C23"/>
    <mergeCell ref="B26:B30"/>
    <mergeCell ref="C27:C30"/>
    <mergeCell ref="B32:B33"/>
    <mergeCell ref="C32:C33"/>
    <mergeCell ref="B34:B35"/>
    <mergeCell ref="C34:C35"/>
    <mergeCell ref="A37:E37"/>
    <mergeCell ref="A38:A52"/>
    <mergeCell ref="B38:B40"/>
    <mergeCell ref="C38:C39"/>
    <mergeCell ref="B41:B43"/>
    <mergeCell ref="C41:C43"/>
    <mergeCell ref="B44:B46"/>
    <mergeCell ref="C45:C46"/>
    <mergeCell ref="B47:B51"/>
    <mergeCell ref="C47:C51"/>
    <mergeCell ref="A53:E53"/>
    <mergeCell ref="A54:A69"/>
    <mergeCell ref="B54:B55"/>
    <mergeCell ref="C54:C55"/>
    <mergeCell ref="B56:B59"/>
    <mergeCell ref="C56:C59"/>
    <mergeCell ref="B60:B61"/>
    <mergeCell ref="C60:C61"/>
    <mergeCell ref="B63:B69"/>
    <mergeCell ref="C63:C68"/>
    <mergeCell ref="A70:E70"/>
    <mergeCell ref="A71:A84"/>
    <mergeCell ref="B71:B74"/>
    <mergeCell ref="C71:C72"/>
    <mergeCell ref="C73:C74"/>
    <mergeCell ref="B75:B79"/>
    <mergeCell ref="C75:C78"/>
    <mergeCell ref="B80:B81"/>
    <mergeCell ref="B83:B84"/>
    <mergeCell ref="C83:C84"/>
    <mergeCell ref="A85:E85"/>
    <mergeCell ref="A86:E86"/>
    <mergeCell ref="A87:E87"/>
    <mergeCell ref="A89:U89"/>
    <mergeCell ref="A90:U90"/>
    <mergeCell ref="A91:U91"/>
    <mergeCell ref="A92:U92"/>
    <mergeCell ref="A93:E95"/>
    <mergeCell ref="F93:M93"/>
    <mergeCell ref="N93:U93"/>
    <mergeCell ref="V93:Y94"/>
    <mergeCell ref="F94:I94"/>
    <mergeCell ref="J94:M94"/>
    <mergeCell ref="N94:Q94"/>
    <mergeCell ref="R94:U94"/>
    <mergeCell ref="A96:E96"/>
    <mergeCell ref="A97:E97"/>
    <mergeCell ref="A98:E98"/>
    <mergeCell ref="A99:E99"/>
    <mergeCell ref="A100:E100"/>
    <mergeCell ref="A101:E101"/>
    <mergeCell ref="E111:T111"/>
    <mergeCell ref="E112:H112"/>
    <mergeCell ref="I112:K112"/>
    <mergeCell ref="L112:N112"/>
    <mergeCell ref="O112:Q112"/>
    <mergeCell ref="R112:T112"/>
    <mergeCell ref="E113:H113"/>
    <mergeCell ref="I113:K113"/>
    <mergeCell ref="L113:N113"/>
    <mergeCell ref="O113:Q113"/>
    <mergeCell ref="R113:T113"/>
    <mergeCell ref="E114:H114"/>
    <mergeCell ref="I114:K114"/>
    <mergeCell ref="L114:N114"/>
    <mergeCell ref="O114:Q114"/>
    <mergeCell ref="R114:T114"/>
    <mergeCell ref="E115:H115"/>
    <mergeCell ref="I115:K115"/>
    <mergeCell ref="L115:N115"/>
    <mergeCell ref="O115:Q115"/>
    <mergeCell ref="R115:T115"/>
    <mergeCell ref="E116:T116"/>
    <mergeCell ref="E118:M118"/>
    <mergeCell ref="F119:I119"/>
    <mergeCell ref="J119:M119"/>
    <mergeCell ref="A137:U137"/>
    <mergeCell ref="A138:U138"/>
    <mergeCell ref="A139:U139"/>
    <mergeCell ref="A140:U140"/>
    <mergeCell ref="A141:E142"/>
    <mergeCell ref="F141:M141"/>
    <mergeCell ref="N141:U141"/>
    <mergeCell ref="F142:I142"/>
    <mergeCell ref="J142:M142"/>
    <mergeCell ref="N142:Q142"/>
    <mergeCell ref="R142:U142"/>
    <mergeCell ref="A143:E143"/>
    <mergeCell ref="A144:E144"/>
    <mergeCell ref="A145:E145"/>
    <mergeCell ref="A146:E146"/>
    <mergeCell ref="A147:E1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13379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2021-09-01T15:55:05Z</dcterms:created>
  <dc:creator>Daniele Fabris</dc:creator>
  <dc:description/>
  <dc:language>pt-BR</dc:language>
  <cp:lastModifiedBy/>
  <dcterms:modified xsi:type="dcterms:W3CDTF">2021-09-30T13:13:22Z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