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30 de janeiro" sheetId="1" r:id="rId4"/>
  </sheets>
  <definedNames/>
  <calcPr/>
  <extLst>
    <ext uri="GoogleSheetsCustomDataVersion1">
      <go:sheetsCustomData xmlns:go="http://customooxmlschemas.google.com/" r:id="rId5" roundtripDataSignature="AMtx7miLutR72fZ3YP/hwLpaUaT6mxh1eA=="/>
    </ext>
  </extLst>
</workbook>
</file>

<file path=xl/sharedStrings.xml><?xml version="1.0" encoding="utf-8"?>
<sst xmlns="http://schemas.openxmlformats.org/spreadsheetml/2006/main" count="571" uniqueCount="489">
  <si>
    <t xml:space="preserve">                SECRETARIA DE ESTADO DA SAÚDE DO PARANÁ</t>
  </si>
  <si>
    <t>DIRETORIA DE GESTÃO EM SAÚDE</t>
  </si>
  <si>
    <t>COORDENAÇÃO DE REGULAÇÃO DO ACESSO AOS SERVIÇOS DE SAÚDE</t>
  </si>
  <si>
    <t>SINDROMES RESPIRATÓRIAS E CASOS SUSPEITOS OU CONFIRMADOS COVID INTERNADOS</t>
  </si>
  <si>
    <t>Macro</t>
  </si>
  <si>
    <t>RS</t>
  </si>
  <si>
    <t>Município</t>
  </si>
  <si>
    <t>Hospital</t>
  </si>
  <si>
    <t>ADULTO</t>
  </si>
  <si>
    <t>PEDIÁTRICO</t>
  </si>
  <si>
    <t>UTI</t>
  </si>
  <si>
    <t>CLÍNICO</t>
  </si>
  <si>
    <t>Leste</t>
  </si>
  <si>
    <t>1ª</t>
  </si>
  <si>
    <t>Antonina</t>
  </si>
  <si>
    <t>Hospital Dr Silvio Bittencourt</t>
  </si>
  <si>
    <t>Guaratuba</t>
  </si>
  <si>
    <t>Hospital Municipal de Guaratuba</t>
  </si>
  <si>
    <t>Guaraqueçaba</t>
  </si>
  <si>
    <t>Hospital Regional do Litoral Darcy Vargas</t>
  </si>
  <si>
    <t>Matinhos</t>
  </si>
  <si>
    <t>Hospital Nossa Senhora dos Navegantes</t>
  </si>
  <si>
    <t>Morretes</t>
  </si>
  <si>
    <t>Hospital e Maternidade</t>
  </si>
  <si>
    <t>Paranaguá</t>
  </si>
  <si>
    <t>HRL – Hospital Regional do Litoral</t>
  </si>
  <si>
    <t>2ª</t>
  </si>
  <si>
    <t>Curitiba</t>
  </si>
  <si>
    <t>Hospital da Cruz Vermelha</t>
  </si>
  <si>
    <t>Hospital da Policia Militar</t>
  </si>
  <si>
    <t>Hospital Erasto</t>
  </si>
  <si>
    <t>Hospital Santa casa</t>
  </si>
  <si>
    <t>Hospital Oswaldo Cruz</t>
  </si>
  <si>
    <t>Hospital de Clínicas</t>
  </si>
  <si>
    <t>Hospital Infantil Pequeno Principe</t>
  </si>
  <si>
    <t>Hospital Vitor do Amaral</t>
  </si>
  <si>
    <t>Hospital São Vicente Centro</t>
  </si>
  <si>
    <t>Hospital São Vicente CIC</t>
  </si>
  <si>
    <t>Instituto Madalena Sofia</t>
  </si>
  <si>
    <t xml:space="preserve">Hospital Evangélico </t>
  </si>
  <si>
    <t>HIZA/Vitória/UPA Boqueirão/UPA Tatuaquara/Vitor do Amaral/Casa Irmã Dulce</t>
  </si>
  <si>
    <t>UPA FAZENDINHA/HIZA</t>
  </si>
  <si>
    <t>HNSG Mater Dei</t>
  </si>
  <si>
    <t>Hospital do Trabalhador – HT</t>
  </si>
  <si>
    <t>Hospital do Exercito</t>
  </si>
  <si>
    <t>Hospital de Reabilitação – HR</t>
  </si>
  <si>
    <t>São José dos Pinhais</t>
  </si>
  <si>
    <t xml:space="preserve">Nova Clinica </t>
  </si>
  <si>
    <t>Hospital Municipal</t>
  </si>
  <si>
    <t>Bocaiuva do Sul</t>
  </si>
  <si>
    <t>Hospital Santa Julia</t>
  </si>
  <si>
    <t>Campina Grande do Sul</t>
  </si>
  <si>
    <t>Hospital Angelina Caron</t>
  </si>
  <si>
    <t>Campo Largo</t>
  </si>
  <si>
    <t>Hospital do Centro</t>
  </si>
  <si>
    <t>HIWM</t>
  </si>
  <si>
    <t>Hospital São Lucas Parolin</t>
  </si>
  <si>
    <t>Hospital do Rocio</t>
  </si>
  <si>
    <t>Cerro Azul</t>
  </si>
  <si>
    <t>Casa de Saude</t>
  </si>
  <si>
    <t>Contenda</t>
  </si>
  <si>
    <t xml:space="preserve">Hospital e maternidade Franco </t>
  </si>
  <si>
    <t>Mandirituba</t>
  </si>
  <si>
    <t>Quitandinha</t>
  </si>
  <si>
    <t>Hospital Cristo Rei</t>
  </si>
  <si>
    <t>Itaperuçu</t>
  </si>
  <si>
    <t>Hospital e Maternidade Itaperuçu</t>
  </si>
  <si>
    <t>Fazenda Rio Grande</t>
  </si>
  <si>
    <t>Hospital e maternidade Nossa senhora</t>
  </si>
  <si>
    <t xml:space="preserve">Lapa </t>
  </si>
  <si>
    <t xml:space="preserve">Hospital São Sebastião da Lapa </t>
  </si>
  <si>
    <t>Pien</t>
  </si>
  <si>
    <t>Fundação harry</t>
  </si>
  <si>
    <t>Rio Negro</t>
  </si>
  <si>
    <t>Hospital Bom Jesus</t>
  </si>
  <si>
    <t>Tijucas do Sul</t>
  </si>
  <si>
    <t>Hospital Nossa Senhora das Dores</t>
  </si>
  <si>
    <t>Rio Branco do Sul</t>
  </si>
  <si>
    <t>Piraquara</t>
  </si>
  <si>
    <t>Hospital San Julian</t>
  </si>
  <si>
    <t>Pinhais</t>
  </si>
  <si>
    <t>Hospital Adauto Botelho</t>
  </si>
  <si>
    <t>Fundação Hospitalar Pinhais</t>
  </si>
  <si>
    <t>Hospital Municipal Nossa Senhora da Luz</t>
  </si>
  <si>
    <t>3ª</t>
  </si>
  <si>
    <t>Ponta Grossa</t>
  </si>
  <si>
    <t>Hospital Universitário Regional dos Campos gerais</t>
  </si>
  <si>
    <t>Santa Casa de Ponta Grossa</t>
  </si>
  <si>
    <t>Hospital Muncipal Dr Amadeu Puppi</t>
  </si>
  <si>
    <t>Hospital da Criança</t>
  </si>
  <si>
    <t>Hospital São Camilo</t>
  </si>
  <si>
    <t>Associação Hospitalar Bom Jesus</t>
  </si>
  <si>
    <t>Jaguariaiva</t>
  </si>
  <si>
    <t>Hospital Muncipal</t>
  </si>
  <si>
    <t>Ipiranga</t>
  </si>
  <si>
    <t>Palmeira</t>
  </si>
  <si>
    <t>Hospital de Caridade</t>
  </si>
  <si>
    <t>Ivaí</t>
  </si>
  <si>
    <t>São João do Triunfo</t>
  </si>
  <si>
    <t>Hospital e Maternidade Imaculada Conceição</t>
  </si>
  <si>
    <t>pirai do Sul</t>
  </si>
  <si>
    <t>Hospital Santo Antonio</t>
  </si>
  <si>
    <t>Castro</t>
  </si>
  <si>
    <t xml:space="preserve">4ª </t>
  </si>
  <si>
    <t>Teixeira Soares</t>
  </si>
  <si>
    <t>AAHTS</t>
  </si>
  <si>
    <t>Rebouças</t>
  </si>
  <si>
    <t>Hospital de Caridade Dona Darcy Vargas</t>
  </si>
  <si>
    <t>Rio Azul</t>
  </si>
  <si>
    <t>Hospital São Francisco de Assis</t>
  </si>
  <si>
    <t>Mallet</t>
  </si>
  <si>
    <t>Hospital de Caridade São Pedro</t>
  </si>
  <si>
    <t>Irati</t>
  </si>
  <si>
    <t>Santa Casa de Irati</t>
  </si>
  <si>
    <t>5ª</t>
  </si>
  <si>
    <t>Guarapuava</t>
  </si>
  <si>
    <t>Hospital de Caridade São Vicente de paulo</t>
  </si>
  <si>
    <t>Hospital Regional de Guarapuava</t>
  </si>
  <si>
    <t>Hospital Semmelweis</t>
  </si>
  <si>
    <t>Instituto Virmond</t>
  </si>
  <si>
    <t>Prudentopolis¹</t>
  </si>
  <si>
    <t>Hospital Sagrado Coração de Jesus</t>
  </si>
  <si>
    <t>Hospital Irmandade da Santa Casa</t>
  </si>
  <si>
    <t>Candoi</t>
  </si>
  <si>
    <t>Instituto Santa Clara</t>
  </si>
  <si>
    <t>Pitanga</t>
  </si>
  <si>
    <t>Hospital São Vicente de Paulo</t>
  </si>
  <si>
    <t>Laranjeiras do Sul</t>
  </si>
  <si>
    <t>Organização São Lucas</t>
  </si>
  <si>
    <t>Instituto São Jose</t>
  </si>
  <si>
    <t>Turvo</t>
  </si>
  <si>
    <t>Hospital Bom Pastor</t>
  </si>
  <si>
    <t>Pinhão</t>
  </si>
  <si>
    <t>Hospital Santa Cruz</t>
  </si>
  <si>
    <t>6ª</t>
  </si>
  <si>
    <t>União da Vitória</t>
  </si>
  <si>
    <t>Hospital Regional Nossa Senhora</t>
  </si>
  <si>
    <t>Clínica Médica São Camilo</t>
  </si>
  <si>
    <t>APMI</t>
  </si>
  <si>
    <t>Cruz Machado</t>
  </si>
  <si>
    <t>Hospital Municipal Santa Terezinha</t>
  </si>
  <si>
    <t>São Mateus do Sul</t>
  </si>
  <si>
    <t>Hospital Paulo Fortes</t>
  </si>
  <si>
    <t>Paulo Frontin</t>
  </si>
  <si>
    <t>Hospital São João Batista</t>
  </si>
  <si>
    <t>Bituruna</t>
  </si>
  <si>
    <t>Hospital São Vicente de Paula</t>
  </si>
  <si>
    <t>21ª</t>
  </si>
  <si>
    <t>Tibagi</t>
  </si>
  <si>
    <t>Hospital Luiza Borba</t>
  </si>
  <si>
    <t>Telemaco Borba</t>
  </si>
  <si>
    <t>Hospital Regional</t>
  </si>
  <si>
    <t>Instituto Doutor Feitosa</t>
  </si>
  <si>
    <t>TOTAL MACROLESTE</t>
  </si>
  <si>
    <t>Oeste</t>
  </si>
  <si>
    <t>7ª</t>
  </si>
  <si>
    <t>Pato Branco</t>
  </si>
  <si>
    <t>Policlínica de Pato Branco</t>
  </si>
  <si>
    <t>Hospital São Lucas ISSAl</t>
  </si>
  <si>
    <t>Hospital e Maternidade Capriotti</t>
  </si>
  <si>
    <t>Mangueirinha</t>
  </si>
  <si>
    <t>Associação Saúde de Mangueirinha</t>
  </si>
  <si>
    <t>Chopinzinho</t>
  </si>
  <si>
    <t>Instituto São Rafael</t>
  </si>
  <si>
    <t>Coronel Vivida</t>
  </si>
  <si>
    <t>Instituto Médico Nossa Vida de Coronel</t>
  </si>
  <si>
    <t>Palmas</t>
  </si>
  <si>
    <t>Hospital Santa Pelizzari</t>
  </si>
  <si>
    <t>Clevelandia</t>
  </si>
  <si>
    <t>Associação Pro Saude</t>
  </si>
  <si>
    <t>8ª</t>
  </si>
  <si>
    <t>Planalto</t>
  </si>
  <si>
    <t>Hospital Nossa Senhora da Lourdes</t>
  </si>
  <si>
    <t>Capanema</t>
  </si>
  <si>
    <t>Hospital Sudoeste do Capanema</t>
  </si>
  <si>
    <t>Pranchita</t>
  </si>
  <si>
    <t>Fundação Hospitalar</t>
  </si>
  <si>
    <t>Dois Vizinhos</t>
  </si>
  <si>
    <t>Hospital Pro Vida</t>
  </si>
  <si>
    <t>H. Mat. São Judas Tadeu</t>
  </si>
  <si>
    <t>Santa Izabel do Oeste</t>
  </si>
  <si>
    <t>Nova Esperança do Sudoeste</t>
  </si>
  <si>
    <t>Hospital São Matheus</t>
  </si>
  <si>
    <t>Vere</t>
  </si>
  <si>
    <t>Hospital do Trabalhadores Rurais</t>
  </si>
  <si>
    <t>Santo Antonio do Sudoeste</t>
  </si>
  <si>
    <t>Hospital e Maternidade Santa Izabel</t>
  </si>
  <si>
    <t>São Jorge do Oeste</t>
  </si>
  <si>
    <t>Hospital Dr Julio</t>
  </si>
  <si>
    <t>Francisco Beltrão</t>
  </si>
  <si>
    <t>Hospital São Francisco</t>
  </si>
  <si>
    <t>Ceonc</t>
  </si>
  <si>
    <t>Hospital Regional do Sudoeste</t>
  </si>
  <si>
    <t>Ampere</t>
  </si>
  <si>
    <t>Instituto de Saúde de Ampere</t>
  </si>
  <si>
    <t>9ª</t>
  </si>
  <si>
    <t>Matelandia</t>
  </si>
  <si>
    <t>Hospital e Maternidade Padre Tezza</t>
  </si>
  <si>
    <t>São Miguel do Iguaçu</t>
  </si>
  <si>
    <t>Complexo Hospitalar Municipal</t>
  </si>
  <si>
    <t>Hospital Madre de Dio</t>
  </si>
  <si>
    <t>Medianeira</t>
  </si>
  <si>
    <t>Hospital e Maternidade Nossa Senhora de Medianeira</t>
  </si>
  <si>
    <t>Missal</t>
  </si>
  <si>
    <t>Hospital Nossa Senhora de Fátima</t>
  </si>
  <si>
    <t>Foz do Iguaçu</t>
  </si>
  <si>
    <t>Hospital Municipal Pe Germano Lauck</t>
  </si>
  <si>
    <t>Hospital Ministro Costa Cavalcanti</t>
  </si>
  <si>
    <t>10ª</t>
  </si>
  <si>
    <t>Boa Vista da Aparecida</t>
  </si>
  <si>
    <t>Hospital e maternidade Boa vista</t>
  </si>
  <si>
    <t>Cascavel</t>
  </si>
  <si>
    <t>Hospital Universitário – HUOP</t>
  </si>
  <si>
    <t>Hospital Municipal Allan Brame Pinho</t>
  </si>
  <si>
    <t>Hospital São Lucas FAG</t>
  </si>
  <si>
    <t>Hospital do Coração</t>
  </si>
  <si>
    <t>UOPECCAN</t>
  </si>
  <si>
    <t>policlinica</t>
  </si>
  <si>
    <t>CEONC</t>
  </si>
  <si>
    <t>Capitão Leonidas Marques</t>
  </si>
  <si>
    <t>Hospital Nossa Senhora Aparecida</t>
  </si>
  <si>
    <t>Lindoeste</t>
  </si>
  <si>
    <t>Ibema</t>
  </si>
  <si>
    <t>Hospital Municipal Felicita Sanson  Arros</t>
  </si>
  <si>
    <t>Ceu Azul</t>
  </si>
  <si>
    <t>Hospital Bom Samaritano</t>
  </si>
  <si>
    <t>Guaraniaçu</t>
  </si>
  <si>
    <t xml:space="preserve">Hospital Muncipal Emilio </t>
  </si>
  <si>
    <t>Nova Aurora</t>
  </si>
  <si>
    <t>Hospital Dr Aurélio</t>
  </si>
  <si>
    <t>Corbelia</t>
  </si>
  <si>
    <t>HOSPITAL SANTA SIMONE</t>
  </si>
  <si>
    <t>Quedas de Iguaçu</t>
  </si>
  <si>
    <t>Hospital Municipal Dr Auri Antonio</t>
  </si>
  <si>
    <t>Vera Cruz do Oeste</t>
  </si>
  <si>
    <t>Formosa do Oeste</t>
  </si>
  <si>
    <t>Jesuítas</t>
  </si>
  <si>
    <t>Hospital e Maternidade Jesuítas</t>
  </si>
  <si>
    <t>Tres Barras do Paraná</t>
  </si>
  <si>
    <t>20ª</t>
  </si>
  <si>
    <t>Assis Chateaubriand</t>
  </si>
  <si>
    <t>Hospital Moacir Miqueletto</t>
  </si>
  <si>
    <t>Hospital São Lucas</t>
  </si>
  <si>
    <t>Toledo</t>
  </si>
  <si>
    <t>HOESP</t>
  </si>
  <si>
    <t>Entre Rios do Oeste</t>
  </si>
  <si>
    <t>Hospital Entre Rios</t>
  </si>
  <si>
    <t>Pato Bragado</t>
  </si>
  <si>
    <t>Diamante do Oeste</t>
  </si>
  <si>
    <t>Santa Helena</t>
  </si>
  <si>
    <t>Fundação Atitude</t>
  </si>
  <si>
    <t>Nova Santa Rosa</t>
  </si>
  <si>
    <t>Palotina</t>
  </si>
  <si>
    <t>Hospital Municipal Quinto Abrão Delazzari</t>
  </si>
  <si>
    <t>Tupassi</t>
  </si>
  <si>
    <t xml:space="preserve">Hospital Municipal </t>
  </si>
  <si>
    <t>Marechal Candido Rondon</t>
  </si>
  <si>
    <t>Hospital Municipal DR Cruzatti</t>
  </si>
  <si>
    <t>Hospital Rondon</t>
  </si>
  <si>
    <t>Guaíra</t>
  </si>
  <si>
    <t>Hospital Beneficiente Assisteguaira</t>
  </si>
  <si>
    <t>TOTAL MACROESTE</t>
  </si>
  <si>
    <t>Noroeste</t>
  </si>
  <si>
    <t>11º</t>
  </si>
  <si>
    <t>Campo Mourão</t>
  </si>
  <si>
    <t>Santa casa de campo mourão</t>
  </si>
  <si>
    <t>Unimed Regional</t>
  </si>
  <si>
    <t>Center Clínicas</t>
  </si>
  <si>
    <t>Barbosa Ferraz</t>
  </si>
  <si>
    <t>Altamira do Paraná</t>
  </si>
  <si>
    <t>Goioere</t>
  </si>
  <si>
    <t>Santa Casa de Goioere</t>
  </si>
  <si>
    <t>Roncador</t>
  </si>
  <si>
    <t>Engenheiro Beltrão</t>
  </si>
  <si>
    <t>Santa Casa de Engenheiro Beltrão</t>
  </si>
  <si>
    <t>Nova Cantu</t>
  </si>
  <si>
    <t>Hospital Municipal Alvadi</t>
  </si>
  <si>
    <t>Araruna</t>
  </si>
  <si>
    <t>Ubiratã</t>
  </si>
  <si>
    <t>Santa Casa de Ubiratã</t>
  </si>
  <si>
    <t>Terra Boa</t>
  </si>
  <si>
    <t>Hospital Municipal São Judas Tadeu</t>
  </si>
  <si>
    <t>São Jorge do Patriocinio</t>
  </si>
  <si>
    <t>Campina da Lagoa</t>
  </si>
  <si>
    <t>Hospital e Maternidade Nossa Senhora das Graças</t>
  </si>
  <si>
    <t>12ª</t>
  </si>
  <si>
    <t>Umuarama</t>
  </si>
  <si>
    <t>Uopeccan Umuarama</t>
  </si>
  <si>
    <t>Cemil</t>
  </si>
  <si>
    <t>Instituto Nossa Senhora Aparecida</t>
  </si>
  <si>
    <t>Norospar</t>
  </si>
  <si>
    <t>Ipora</t>
  </si>
  <si>
    <t>Hospital e Maternidade Cyro</t>
  </si>
  <si>
    <t>Cruzeiro do Oeste</t>
  </si>
  <si>
    <t>13ª</t>
  </si>
  <si>
    <t>Tuneira do Oeste</t>
  </si>
  <si>
    <t>Santa Casa</t>
  </si>
  <si>
    <t>Indianópolis</t>
  </si>
  <si>
    <t>Rondon</t>
  </si>
  <si>
    <t>Hospital Santa Monica</t>
  </si>
  <si>
    <t>Japura</t>
  </si>
  <si>
    <t>Jussara</t>
  </si>
  <si>
    <t>Cidade Gaucha</t>
  </si>
  <si>
    <t>Hospital Municipal de Gaucha</t>
  </si>
  <si>
    <t>Cianorte</t>
  </si>
  <si>
    <t>Hospital Sao Paulo</t>
  </si>
  <si>
    <t>FUNDHOSPAR</t>
  </si>
  <si>
    <t>14ª</t>
  </si>
  <si>
    <t>Paranavaí</t>
  </si>
  <si>
    <t>Santa Casa de Paranavaí</t>
  </si>
  <si>
    <t>HOSPITAL DE CAMPANHA COVID-19</t>
  </si>
  <si>
    <t>Amapora</t>
  </si>
  <si>
    <t>Inaja</t>
  </si>
  <si>
    <t>Paraiso do Norte</t>
  </si>
  <si>
    <t>Hospital Paraiso</t>
  </si>
  <si>
    <t>Querencia do Norte</t>
  </si>
  <si>
    <t>Guairaca</t>
  </si>
  <si>
    <t>Tamboára</t>
  </si>
  <si>
    <t>Loanda</t>
  </si>
  <si>
    <t>Hospital e Maternidade Municipal</t>
  </si>
  <si>
    <t>Hospital Psiquiatrico</t>
  </si>
  <si>
    <t>Casa de Saude e maternidade Catari</t>
  </si>
  <si>
    <t>Santa Isabel do Ivai</t>
  </si>
  <si>
    <t>São Carlos do Ivaí</t>
  </si>
  <si>
    <t>Santo Antonio do Caiua</t>
  </si>
  <si>
    <t>Nova Londrina</t>
  </si>
  <si>
    <t>Porto Rico</t>
  </si>
  <si>
    <t>Planaltina do Paraná</t>
  </si>
  <si>
    <t>Terra Rica</t>
  </si>
  <si>
    <t>Hospital Municipal Cristo Redentor</t>
  </si>
  <si>
    <t>Alto Paraná</t>
  </si>
  <si>
    <t>Hospital Santa Tereza</t>
  </si>
  <si>
    <t>15ª</t>
  </si>
  <si>
    <t>Colorado</t>
  </si>
  <si>
    <t>Hospital e Maternidade Santa Clara</t>
  </si>
  <si>
    <t>Maringá</t>
  </si>
  <si>
    <t>Hospital Municipal Thelma Vil</t>
  </si>
  <si>
    <t>Hospital e Maternidade Maria Auxiliadora</t>
  </si>
  <si>
    <t>Hospital e Maternidade Santa Rita</t>
  </si>
  <si>
    <t>Hospital Psiquiátrico de Maringá</t>
  </si>
  <si>
    <t>Hospital Memorial UNINGA</t>
  </si>
  <si>
    <t>Hospital do Cancer de Maringá</t>
  </si>
  <si>
    <t>Hospital Universitário Regional de Maringá</t>
  </si>
  <si>
    <t>Astorga</t>
  </si>
  <si>
    <t>Hospital Regional Cristo Rei</t>
  </si>
  <si>
    <t>Itambe</t>
  </si>
  <si>
    <t>Floresta</t>
  </si>
  <si>
    <t>Hospital Municipal Santa Maria Floresta</t>
  </si>
  <si>
    <t>Mandaguaçu</t>
  </si>
  <si>
    <t>Metropolitano Mandaguaçu</t>
  </si>
  <si>
    <t>Nova Esperança</t>
  </si>
  <si>
    <t>Sarandi</t>
  </si>
  <si>
    <t>Hospital Metropolitana de Sarandi</t>
  </si>
  <si>
    <t>Paiçandu</t>
  </si>
  <si>
    <t>Hospital Municipal São José</t>
  </si>
  <si>
    <t>TOTAL MACRONOROESTE</t>
  </si>
  <si>
    <t>Norte</t>
  </si>
  <si>
    <t>16ª</t>
  </si>
  <si>
    <t>Arapongas</t>
  </si>
  <si>
    <t>HONPAR</t>
  </si>
  <si>
    <t>STA casa de ARAPONGAS</t>
  </si>
  <si>
    <t>São Pedro do Ivaí</t>
  </si>
  <si>
    <t>Santa Casa de Misericordia Maria Santis</t>
  </si>
  <si>
    <t>Borrazópolis</t>
  </si>
  <si>
    <t>Kalore</t>
  </si>
  <si>
    <t>Hospital Municipal São Lucas</t>
  </si>
  <si>
    <t>Marumbi</t>
  </si>
  <si>
    <t>H municipal Bom jesus</t>
  </si>
  <si>
    <t>Faxinal</t>
  </si>
  <si>
    <t>Jandaia do Sul</t>
  </si>
  <si>
    <t>Hospital Regional do Vale do Ivaí</t>
  </si>
  <si>
    <t>Apucarana</t>
  </si>
  <si>
    <t>HNSG – Hospital da Providencia</t>
  </si>
  <si>
    <t>HNSG – Hospital da Providencia Materno Infantil</t>
  </si>
  <si>
    <t>17ª</t>
  </si>
  <si>
    <t>Londrina</t>
  </si>
  <si>
    <t>ISCAL</t>
  </si>
  <si>
    <t>Hospital do Cancer</t>
  </si>
  <si>
    <t>Hospital Universitário – HURNP</t>
  </si>
  <si>
    <t>Hospital Nova Vida</t>
  </si>
  <si>
    <t>Hospital Vida</t>
  </si>
  <si>
    <t>HZS</t>
  </si>
  <si>
    <t>HZN</t>
  </si>
  <si>
    <t>Assai</t>
  </si>
  <si>
    <t>Hospital Municipal de Assai</t>
  </si>
  <si>
    <t>Alvorada do Sul</t>
  </si>
  <si>
    <t>Ibiporã</t>
  </si>
  <si>
    <t>Florestopolis*</t>
  </si>
  <si>
    <t>Jataizinho</t>
  </si>
  <si>
    <t>Jaguapita</t>
  </si>
  <si>
    <t>Rolândia</t>
  </si>
  <si>
    <t>Casa de Saúde</t>
  </si>
  <si>
    <t>Hospital São Rafael</t>
  </si>
  <si>
    <t>Porecatu</t>
  </si>
  <si>
    <t>Prado Ferreira</t>
  </si>
  <si>
    <t>Lupianopolis</t>
  </si>
  <si>
    <t>Centenário do Sul</t>
  </si>
  <si>
    <t>Hospital Muncipal Dr Lauro Macedo Sobriho</t>
  </si>
  <si>
    <t>Bela Vista do Paraíso</t>
  </si>
  <si>
    <t>Unidade Hospitalar Municipal</t>
  </si>
  <si>
    <t>Tamarana</t>
  </si>
  <si>
    <t>Sertanópolis</t>
  </si>
  <si>
    <t>H são Lucas</t>
  </si>
  <si>
    <t>Miraselva</t>
  </si>
  <si>
    <t>H Municipal de miraselva</t>
  </si>
  <si>
    <t>Cambé</t>
  </si>
  <si>
    <t>Santa Casa de Cambé</t>
  </si>
  <si>
    <t>18ª</t>
  </si>
  <si>
    <t>Andira</t>
  </si>
  <si>
    <t>Hospital de Andira</t>
  </si>
  <si>
    <t>Bandeirantes</t>
  </si>
  <si>
    <t xml:space="preserve">Santa Casa de Bandeirantes </t>
  </si>
  <si>
    <t>Ribeirão do Pinhal</t>
  </si>
  <si>
    <t>Itambaraca</t>
  </si>
  <si>
    <t xml:space="preserve">Hospital Ubirajara Condessa de </t>
  </si>
  <si>
    <t>Santa Mariana</t>
  </si>
  <si>
    <t>CIS Centro Integrado em Saúde</t>
  </si>
  <si>
    <t>Santa Amélia</t>
  </si>
  <si>
    <t>Hospital Dra Vitoria Pavan</t>
  </si>
  <si>
    <t>Sapopema</t>
  </si>
  <si>
    <t>Hospital Santana</t>
  </si>
  <si>
    <t>Sertaneja</t>
  </si>
  <si>
    <t>Associação de Assistência</t>
  </si>
  <si>
    <t>Nova Fátima</t>
  </si>
  <si>
    <t>Hospital Santa Terezinha</t>
  </si>
  <si>
    <t>Urai</t>
  </si>
  <si>
    <t>Santa Casa de Urai</t>
  </si>
  <si>
    <t>Cornélio Procópio</t>
  </si>
  <si>
    <t>Cegen</t>
  </si>
  <si>
    <t>Santa Casa de Cornélio</t>
  </si>
  <si>
    <t>19ª</t>
  </si>
  <si>
    <t>Jacarezinho</t>
  </si>
  <si>
    <t>Santa Casa de Jacarezinho</t>
  </si>
  <si>
    <t>Joaquim Tovora</t>
  </si>
  <si>
    <t>Hospital Comunitario</t>
  </si>
  <si>
    <t>Jaboti</t>
  </si>
  <si>
    <t>Hospital Jaime Vanet</t>
  </si>
  <si>
    <t>Pinhalão</t>
  </si>
  <si>
    <t>Figueira*</t>
  </si>
  <si>
    <t>Santana do Itarare</t>
  </si>
  <si>
    <t>São José da Boa Vista</t>
  </si>
  <si>
    <t>Cambara</t>
  </si>
  <si>
    <t>Santa Casa de Cambara</t>
  </si>
  <si>
    <t>Santo Antonio da Platina</t>
  </si>
  <si>
    <t>Hospital Regional do Norte Pioneiro</t>
  </si>
  <si>
    <t>Hospital Nossa Senhora da Saúde</t>
  </si>
  <si>
    <t>Ibaiti</t>
  </si>
  <si>
    <t>Salto do Itararé</t>
  </si>
  <si>
    <t>Tomazina</t>
  </si>
  <si>
    <t>Hospital São Vicente</t>
  </si>
  <si>
    <t>Wenceslau Braz</t>
  </si>
  <si>
    <t>Hospital São Sebastião</t>
  </si>
  <si>
    <t>Ribeirão Claro</t>
  </si>
  <si>
    <t>Santa Casa de Ribeirão Claro</t>
  </si>
  <si>
    <t xml:space="preserve">Siqueira Campos </t>
  </si>
  <si>
    <t>22ª</t>
  </si>
  <si>
    <t>Ivaipora</t>
  </si>
  <si>
    <t>Pronto Atendimento</t>
  </si>
  <si>
    <t>Hospital Lucena Sanches</t>
  </si>
  <si>
    <t>Candido de Abreu</t>
  </si>
  <si>
    <t>Hospital Municipal São Francisco</t>
  </si>
  <si>
    <t>Jardim Alegre</t>
  </si>
  <si>
    <t>Nova Tebas</t>
  </si>
  <si>
    <t>Hospital Municipal DR Antonio Pietr</t>
  </si>
  <si>
    <t>Lunardelli</t>
  </si>
  <si>
    <t>H São João do Ivai</t>
  </si>
  <si>
    <t>São João do Ivai</t>
  </si>
  <si>
    <t>Santa casa</t>
  </si>
  <si>
    <t>Rosário do Ivaí</t>
  </si>
  <si>
    <t>Sta Maria do Oeste</t>
  </si>
  <si>
    <t>H e Maternidade Publico municipal</t>
  </si>
  <si>
    <t>Manoel Ribas</t>
  </si>
  <si>
    <t>TOTAL MACRONORTE</t>
  </si>
  <si>
    <t>TOTAL PARANÁ</t>
  </si>
  <si>
    <t>MACRO</t>
  </si>
  <si>
    <t>TOTAL</t>
  </si>
  <si>
    <t xml:space="preserve">COVID SIM </t>
  </si>
  <si>
    <t>CLÍNCO</t>
  </si>
  <si>
    <t>ENF</t>
  </si>
  <si>
    <t>LESTE</t>
  </si>
  <si>
    <t>OESTE</t>
  </si>
  <si>
    <t>NOROESTE</t>
  </si>
  <si>
    <t>NORTE</t>
  </si>
  <si>
    <t xml:space="preserve">SINDROMES RESPIRATÓRIAS E CASOS SUSPEITOS OU CONFIRMADOS COVID </t>
  </si>
  <si>
    <t>AGUARDANDO INTERNAÇÃO EM LEITO EXCLUSIVO COVID 11:00</t>
  </si>
  <si>
    <t>CLÍN.</t>
  </si>
  <si>
    <t>leste</t>
  </si>
  <si>
    <t>PARANÁ – CARE</t>
  </si>
  <si>
    <t>Central de Leitos Metropolitana de Curitiba – CLIC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</si>
</sst>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"/>
    <numFmt numFmtId="165" formatCode="hh:mm"/>
  </numFmts>
  <fonts count="21">
    <font>
      <sz val="10.0"/>
      <color rgb="FF000000"/>
      <name val="Arial"/>
      <scheme val="minor"/>
    </font>
    <font>
      <b/>
      <sz val="16.0"/>
      <color theme="1"/>
      <name val="Arial"/>
    </font>
    <font/>
    <font>
      <b/>
      <sz val="14.0"/>
      <color theme="1"/>
      <name val="Arial"/>
    </font>
    <font>
      <b/>
      <sz val="12.0"/>
      <color theme="1"/>
      <name val="Arial"/>
    </font>
    <font>
      <b/>
      <sz val="8.0"/>
      <color theme="1"/>
      <name val="Arial"/>
    </font>
    <font>
      <sz val="8.0"/>
      <color theme="1"/>
      <name val="Arial"/>
    </font>
    <font>
      <b/>
      <sz val="7.0"/>
      <color theme="1"/>
      <name val="Calibri"/>
    </font>
    <font>
      <b/>
      <sz val="8.0"/>
      <color theme="1"/>
      <name val="Calibri"/>
    </font>
    <font>
      <sz val="8.0"/>
      <color rgb="FF000000"/>
      <name val="Arial"/>
    </font>
    <font>
      <sz val="8.0"/>
      <color rgb="FFFF0000"/>
      <name val="Arial"/>
    </font>
    <font>
      <color theme="1"/>
      <name val="Arial"/>
      <scheme val="minor"/>
    </font>
    <font>
      <b/>
      <sz val="8.0"/>
      <color rgb="FF000000"/>
      <name val="Arial"/>
    </font>
    <font>
      <sz val="8.0"/>
      <color rgb="FF993300"/>
      <name val="Arial"/>
    </font>
    <font>
      <b/>
      <sz val="8.0"/>
      <color rgb="FF333333"/>
      <name val="Tahoma"/>
    </font>
    <font>
      <b/>
      <sz val="10.0"/>
      <color theme="1"/>
      <name val="Arial"/>
    </font>
    <font>
      <sz val="11.0"/>
      <color rgb="FF000000"/>
      <name val="Calibri"/>
    </font>
    <font>
      <b/>
      <sz val="12.0"/>
      <color rgb="FF000000"/>
      <name val="Arial"/>
    </font>
    <font>
      <b/>
      <sz val="10.0"/>
      <color rgb="FF000000"/>
      <name val="Arial"/>
    </font>
    <font>
      <b/>
      <sz val="7.0"/>
      <color rgb="FF000000"/>
      <name val="Arial"/>
    </font>
    <font>
      <b/>
      <sz val="9.0"/>
      <color rgb="FF000000"/>
      <name val="Arial"/>
    </font>
  </fonts>
  <fills count="17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  <fill>
      <patternFill patternType="solid">
        <fgColor rgb="FFFFDBB6"/>
        <bgColor rgb="FFFFDBB6"/>
      </patternFill>
    </fill>
    <fill>
      <patternFill patternType="solid">
        <fgColor rgb="FFFFFFCC"/>
        <bgColor rgb="FFFFFFCC"/>
      </patternFill>
    </fill>
    <fill>
      <patternFill patternType="solid">
        <fgColor rgb="FFCCCCFF"/>
        <bgColor rgb="FFCCCCFF"/>
      </patternFill>
    </fill>
    <fill>
      <patternFill patternType="solid">
        <fgColor rgb="FFCCCCCC"/>
        <bgColor rgb="FFCCCCCC"/>
      </patternFill>
    </fill>
    <fill>
      <patternFill patternType="solid">
        <fgColor rgb="FFAFD095"/>
        <bgColor rgb="FFAFD095"/>
      </patternFill>
    </fill>
    <fill>
      <patternFill patternType="solid">
        <fgColor rgb="FFFFB66C"/>
        <bgColor rgb="FFFFB66C"/>
      </patternFill>
    </fill>
    <fill>
      <patternFill patternType="solid">
        <fgColor rgb="FFFFFF6D"/>
        <bgColor rgb="FFFFFF6D"/>
      </patternFill>
    </fill>
    <fill>
      <patternFill patternType="solid">
        <fgColor rgb="FFBF819E"/>
        <bgColor rgb="FFBF819E"/>
      </patternFill>
    </fill>
    <fill>
      <patternFill patternType="solid">
        <fgColor rgb="FFADD58A"/>
        <bgColor rgb="FFADD58A"/>
      </patternFill>
    </fill>
    <fill>
      <patternFill patternType="solid">
        <fgColor rgb="FFFFCC99"/>
        <bgColor rgb="FFFFCC99"/>
      </patternFill>
    </fill>
    <fill>
      <patternFill patternType="solid">
        <fgColor rgb="FFFFFF99"/>
        <bgColor rgb="FFFFFF99"/>
      </patternFill>
    </fill>
    <fill>
      <patternFill patternType="solid">
        <fgColor rgb="FFCC99FF"/>
        <bgColor rgb="FFCC99FF"/>
      </patternFill>
    </fill>
    <fill>
      <patternFill patternType="solid">
        <fgColor rgb="FF9999FF"/>
        <bgColor rgb="FF9999FF"/>
      </patternFill>
    </fill>
  </fills>
  <borders count="45">
    <border/>
    <border>
      <left style="thick">
        <color rgb="FF000000"/>
      </left>
      <top style="thick">
        <color rgb="FF000000"/>
      </top>
      <bottom style="thin">
        <color rgb="FF000000"/>
      </bottom>
    </border>
    <border>
      <top style="thick">
        <color rgb="FF000000"/>
      </top>
      <bottom style="thin">
        <color rgb="FF000000"/>
      </bottom>
    </border>
    <border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ck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left style="thin">
        <color rgb="FF000000"/>
      </left>
      <right style="thick">
        <color rgb="FF000000"/>
      </right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ck">
        <color rgb="FF000000"/>
      </bottom>
    </border>
    <border>
      <top style="thin">
        <color rgb="FF000000"/>
      </top>
      <bottom style="thick">
        <color rgb="FF000000"/>
      </bottom>
    </border>
    <border>
      <right style="thick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right style="thin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  <bottom/>
    </border>
    <border>
      <top style="hair">
        <color rgb="FF000000"/>
      </top>
      <bottom/>
    </border>
    <border>
      <right style="hair">
        <color rgb="FF000000"/>
      </right>
      <top style="hair">
        <color rgb="FF000000"/>
      </top>
      <bottom/>
    </border>
    <border>
      <left style="hair">
        <color rgb="FF000000"/>
      </left>
      <top/>
      <bottom style="hair">
        <color rgb="FF000000"/>
      </bottom>
    </border>
    <border>
      <top/>
      <bottom style="hair">
        <color rgb="FF000000"/>
      </bottom>
    </border>
    <border>
      <right style="hair">
        <color rgb="FF000000"/>
      </right>
      <top/>
      <bottom style="hair">
        <color rgb="FF000000"/>
      </bottom>
    </border>
  </borders>
  <cellStyleXfs count="1">
    <xf borderId="0" fillId="0" fontId="0" numFmtId="0" applyAlignment="1" applyFont="1"/>
  </cellStyleXfs>
  <cellXfs count="138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0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 shrinkToFit="0" vertical="center" wrapText="0"/>
    </xf>
    <xf borderId="5" fillId="0" fontId="2" numFmtId="0" xfId="0" applyBorder="1" applyFont="1"/>
    <xf borderId="6" fillId="0" fontId="2" numFmtId="0" xfId="0" applyBorder="1" applyFont="1"/>
    <xf borderId="4" fillId="0" fontId="3" numFmtId="164" xfId="0" applyAlignment="1" applyBorder="1" applyFont="1" applyNumberFormat="1">
      <alignment horizontal="center" shrinkToFit="0" vertical="center" wrapText="0"/>
    </xf>
    <xf borderId="4" fillId="0" fontId="3" numFmtId="165" xfId="0" applyAlignment="1" applyBorder="1" applyFont="1" applyNumberFormat="1">
      <alignment horizontal="center" shrinkToFit="0" vertical="center" wrapText="0"/>
    </xf>
    <xf borderId="1" fillId="2" fontId="4" numFmtId="0" xfId="0" applyAlignment="1" applyBorder="1" applyFill="1" applyFont="1">
      <alignment horizontal="center" shrinkToFit="0" vertical="center" wrapText="1"/>
    </xf>
    <xf borderId="7" fillId="2" fontId="5" numFmtId="0" xfId="0" applyAlignment="1" applyBorder="1" applyFont="1">
      <alignment horizontal="center" shrinkToFit="0" vertical="center" wrapText="0"/>
    </xf>
    <xf borderId="7" fillId="2" fontId="5" numFmtId="0" xfId="0" applyAlignment="1" applyBorder="1" applyFont="1">
      <alignment horizontal="center" shrinkToFit="0" vertical="center" wrapText="1"/>
    </xf>
    <xf borderId="8" fillId="2" fontId="5" numFmtId="0" xfId="0" applyAlignment="1" applyBorder="1" applyFont="1">
      <alignment horizontal="center" shrinkToFit="0" vertical="center" wrapText="1"/>
    </xf>
    <xf borderId="9" fillId="2" fontId="5" numFmtId="0" xfId="0" applyAlignment="1" applyBorder="1" applyFont="1">
      <alignment horizontal="center" shrinkToFit="0" vertical="center" wrapText="1"/>
    </xf>
    <xf borderId="10" fillId="0" fontId="2" numFmtId="0" xfId="0" applyBorder="1" applyFont="1"/>
    <xf borderId="11" fillId="0" fontId="2" numFmtId="0" xfId="0" applyBorder="1" applyFont="1"/>
    <xf borderId="12" fillId="0" fontId="2" numFmtId="0" xfId="0" applyBorder="1" applyFont="1"/>
    <xf borderId="13" fillId="2" fontId="5" numFmtId="0" xfId="0" applyAlignment="1" applyBorder="1" applyFont="1">
      <alignment horizontal="center" shrinkToFit="0" vertical="center" wrapText="1"/>
    </xf>
    <xf borderId="14" fillId="2" fontId="5" numFmtId="0" xfId="0" applyAlignment="1" applyBorder="1" applyFont="1">
      <alignment horizontal="center" shrinkToFit="0" textRotation="90" vertical="center" wrapText="0"/>
    </xf>
    <xf borderId="14" fillId="3" fontId="5" numFmtId="0" xfId="0" applyAlignment="1" applyBorder="1" applyFill="1" applyFont="1">
      <alignment horizontal="center" shrinkToFit="0" vertical="center" wrapText="0"/>
    </xf>
    <xf borderId="15" fillId="3" fontId="5" numFmtId="0" xfId="0" applyAlignment="1" applyBorder="1" applyFont="1">
      <alignment horizontal="center" shrinkToFit="0" vertical="center" wrapText="0"/>
    </xf>
    <xf borderId="15" fillId="3" fontId="5" numFmtId="0" xfId="0" applyAlignment="1" applyBorder="1" applyFont="1">
      <alignment horizontal="left" shrinkToFit="0" vertical="center" wrapText="0"/>
    </xf>
    <xf borderId="16" fillId="3" fontId="6" numFmtId="0" xfId="0" applyAlignment="1" applyBorder="1" applyFont="1">
      <alignment horizontal="center" shrinkToFit="0" vertical="center" wrapText="1"/>
    </xf>
    <xf borderId="15" fillId="3" fontId="6" numFmtId="0" xfId="0" applyAlignment="1" applyBorder="1" applyFont="1">
      <alignment horizontal="center" shrinkToFit="0" vertical="center" wrapText="1"/>
    </xf>
    <xf borderId="15" fillId="3" fontId="6" numFmtId="10" xfId="0" applyAlignment="1" applyBorder="1" applyFont="1" applyNumberFormat="1">
      <alignment horizontal="center" shrinkToFit="0" vertical="center" wrapText="1"/>
    </xf>
    <xf borderId="17" fillId="0" fontId="2" numFmtId="0" xfId="0" applyBorder="1" applyFont="1"/>
    <xf borderId="13" fillId="3" fontId="5" numFmtId="0" xfId="0" applyAlignment="1" applyBorder="1" applyFont="1">
      <alignment horizontal="center" shrinkToFit="0" vertical="center" wrapText="0"/>
    </xf>
    <xf borderId="13" fillId="3" fontId="5" numFmtId="0" xfId="0" applyAlignment="1" applyBorder="1" applyFont="1">
      <alignment horizontal="left" shrinkToFit="0" vertical="center" wrapText="0"/>
    </xf>
    <xf borderId="18" fillId="3" fontId="6" numFmtId="0" xfId="0" applyAlignment="1" applyBorder="1" applyFont="1">
      <alignment horizontal="center" shrinkToFit="0" vertical="center" wrapText="1"/>
    </xf>
    <xf borderId="13" fillId="3" fontId="6" numFmtId="0" xfId="0" applyAlignment="1" applyBorder="1" applyFont="1">
      <alignment horizontal="center" shrinkToFit="0" vertical="center" wrapText="1"/>
    </xf>
    <xf borderId="13" fillId="3" fontId="6" numFmtId="10" xfId="0" applyAlignment="1" applyBorder="1" applyFont="1" applyNumberFormat="1">
      <alignment horizontal="center" shrinkToFit="0" vertical="center" wrapText="1"/>
    </xf>
    <xf borderId="13" fillId="3" fontId="6" numFmtId="0" xfId="0" applyAlignment="1" applyBorder="1" applyFont="1">
      <alignment horizontal="center" shrinkToFit="0" vertical="center" wrapText="0"/>
    </xf>
    <xf borderId="19" fillId="0" fontId="2" numFmtId="0" xfId="0" applyBorder="1" applyFont="1"/>
    <xf borderId="7" fillId="3" fontId="5" numFmtId="0" xfId="0" applyAlignment="1" applyBorder="1" applyFont="1">
      <alignment horizontal="center" shrinkToFit="0" vertical="center" wrapText="0"/>
    </xf>
    <xf borderId="18" fillId="3" fontId="6" numFmtId="0" xfId="0" applyAlignment="1" applyBorder="1" applyFont="1">
      <alignment horizontal="center" shrinkToFit="0" vertical="center" wrapText="0"/>
    </xf>
    <xf borderId="13" fillId="3" fontId="7" numFmtId="0" xfId="0" applyAlignment="1" applyBorder="1" applyFont="1">
      <alignment horizontal="left" shrinkToFit="0" vertical="center" wrapText="0"/>
    </xf>
    <xf borderId="13" fillId="3" fontId="8" numFmtId="0" xfId="0" applyAlignment="1" applyBorder="1" applyFont="1">
      <alignment horizontal="left" shrinkToFit="0" vertical="center" wrapText="0"/>
    </xf>
    <xf borderId="13" fillId="3" fontId="9" numFmtId="0" xfId="0" applyAlignment="1" applyBorder="1" applyFont="1">
      <alignment horizontal="center" shrinkToFit="0" vertical="center" wrapText="1"/>
    </xf>
    <xf borderId="13" fillId="3" fontId="10" numFmtId="0" xfId="0" applyAlignment="1" applyBorder="1" applyFont="1">
      <alignment horizontal="center" shrinkToFit="0" vertical="center" wrapText="1"/>
    </xf>
    <xf borderId="9" fillId="2" fontId="5" numFmtId="0" xfId="0" applyAlignment="1" applyBorder="1" applyFont="1">
      <alignment horizontal="center" shrinkToFit="0" vertical="center" wrapText="0"/>
    </xf>
    <xf borderId="13" fillId="2" fontId="5" numFmtId="0" xfId="0" applyAlignment="1" applyBorder="1" applyFont="1">
      <alignment horizontal="center" shrinkToFit="0" vertical="center" wrapText="0"/>
    </xf>
    <xf borderId="13" fillId="2" fontId="5" numFmtId="10" xfId="0" applyAlignment="1" applyBorder="1" applyFont="1" applyNumberFormat="1">
      <alignment horizontal="center" shrinkToFit="0" vertical="center" wrapText="0"/>
    </xf>
    <xf borderId="0" fillId="0" fontId="11" numFmtId="10" xfId="0" applyFont="1" applyNumberFormat="1"/>
    <xf borderId="7" fillId="2" fontId="5" numFmtId="0" xfId="0" applyAlignment="1" applyBorder="1" applyFont="1">
      <alignment horizontal="center" shrinkToFit="0" textRotation="90" vertical="center" wrapText="0"/>
    </xf>
    <xf borderId="7" fillId="4" fontId="5" numFmtId="0" xfId="0" applyAlignment="1" applyBorder="1" applyFill="1" applyFont="1">
      <alignment horizontal="center" shrinkToFit="0" vertical="center" wrapText="0"/>
    </xf>
    <xf borderId="13" fillId="4" fontId="5" numFmtId="0" xfId="0" applyAlignment="1" applyBorder="1" applyFont="1">
      <alignment horizontal="left" shrinkToFit="0" vertical="center" wrapText="0"/>
    </xf>
    <xf borderId="16" fillId="4" fontId="6" numFmtId="0" xfId="0" applyAlignment="1" applyBorder="1" applyFont="1">
      <alignment horizontal="center" shrinkToFit="0" vertical="center" wrapText="0"/>
    </xf>
    <xf borderId="15" fillId="4" fontId="6" numFmtId="0" xfId="0" applyAlignment="1" applyBorder="1" applyFont="1">
      <alignment horizontal="center" shrinkToFit="0" vertical="center" wrapText="0"/>
    </xf>
    <xf borderId="18" fillId="4" fontId="6" numFmtId="0" xfId="0" applyAlignment="1" applyBorder="1" applyFont="1">
      <alignment horizontal="center" shrinkToFit="0" vertical="center" wrapText="0"/>
    </xf>
    <xf borderId="13" fillId="4" fontId="6" numFmtId="0" xfId="0" applyAlignment="1" applyBorder="1" applyFont="1">
      <alignment horizontal="center" shrinkToFit="0" vertical="center" wrapText="0"/>
    </xf>
    <xf borderId="13" fillId="4" fontId="5" numFmtId="0" xfId="0" applyAlignment="1" applyBorder="1" applyFont="1">
      <alignment horizontal="center" shrinkToFit="0" vertical="center" wrapText="0"/>
    </xf>
    <xf borderId="18" fillId="4" fontId="5" numFmtId="0" xfId="0" applyAlignment="1" applyBorder="1" applyFont="1">
      <alignment horizontal="center" shrinkToFit="0" vertical="center" wrapText="0"/>
    </xf>
    <xf borderId="20" fillId="4" fontId="6" numFmtId="0" xfId="0" applyAlignment="1" applyBorder="1" applyFont="1">
      <alignment horizontal="center" shrinkToFit="0" vertical="center" wrapText="0"/>
    </xf>
    <xf borderId="13" fillId="4" fontId="12" numFmtId="0" xfId="0" applyAlignment="1" applyBorder="1" applyFont="1">
      <alignment horizontal="left" shrinkToFit="0" vertical="center" wrapText="0"/>
    </xf>
    <xf borderId="13" fillId="2" fontId="12" numFmtId="0" xfId="0" applyAlignment="1" applyBorder="1" applyFont="1">
      <alignment horizontal="center" shrinkToFit="0" vertical="center" wrapText="0"/>
    </xf>
    <xf borderId="0" fillId="0" fontId="11" numFmtId="0" xfId="0" applyFont="1"/>
    <xf borderId="7" fillId="5" fontId="5" numFmtId="0" xfId="0" applyAlignment="1" applyBorder="1" applyFill="1" applyFont="1">
      <alignment horizontal="center" shrinkToFit="0" vertical="center" wrapText="0"/>
    </xf>
    <xf borderId="13" fillId="5" fontId="5" numFmtId="0" xfId="0" applyAlignment="1" applyBorder="1" applyFont="1">
      <alignment horizontal="left" shrinkToFit="0" vertical="center" wrapText="0"/>
    </xf>
    <xf borderId="18" fillId="5" fontId="6" numFmtId="0" xfId="0" applyAlignment="1" applyBorder="1" applyFont="1">
      <alignment horizontal="center" shrinkToFit="0" vertical="center" wrapText="0"/>
    </xf>
    <xf borderId="13" fillId="5" fontId="6" numFmtId="0" xfId="0" applyAlignment="1" applyBorder="1" applyFont="1">
      <alignment horizontal="center" shrinkToFit="0" vertical="center" wrapText="0"/>
    </xf>
    <xf borderId="13" fillId="5" fontId="5" numFmtId="0" xfId="0" applyAlignment="1" applyBorder="1" applyFont="1">
      <alignment horizontal="center" shrinkToFit="0" vertical="center" wrapText="0"/>
    </xf>
    <xf borderId="21" fillId="5" fontId="5" numFmtId="0" xfId="0" applyAlignment="1" applyBorder="1" applyFont="1">
      <alignment horizontal="left" shrinkToFit="0" vertical="center" wrapText="0"/>
    </xf>
    <xf borderId="13" fillId="5" fontId="13" numFmtId="0" xfId="0" applyAlignment="1" applyBorder="1" applyFont="1">
      <alignment horizontal="center" shrinkToFit="0" vertical="center" wrapText="0"/>
    </xf>
    <xf borderId="21" fillId="5" fontId="14" numFmtId="0" xfId="0" applyAlignment="1" applyBorder="1" applyFont="1">
      <alignment horizontal="left" shrinkToFit="0" vertical="center" wrapText="0"/>
    </xf>
    <xf borderId="18" fillId="5" fontId="13" numFmtId="0" xfId="0" applyAlignment="1" applyBorder="1" applyFont="1">
      <alignment horizontal="center" shrinkToFit="0" vertical="center" wrapText="0"/>
    </xf>
    <xf borderId="13" fillId="5" fontId="9" numFmtId="0" xfId="0" applyAlignment="1" applyBorder="1" applyFont="1">
      <alignment horizontal="center" shrinkToFit="0" vertical="center" wrapText="0"/>
    </xf>
    <xf borderId="22" fillId="2" fontId="5" numFmtId="0" xfId="0" applyAlignment="1" applyBorder="1" applyFont="1">
      <alignment horizontal="center" shrinkToFit="0" vertical="center" wrapText="0"/>
    </xf>
    <xf borderId="23" fillId="0" fontId="2" numFmtId="0" xfId="0" applyBorder="1" applyFont="1"/>
    <xf borderId="24" fillId="0" fontId="2" numFmtId="0" xfId="0" applyBorder="1" applyFont="1"/>
    <xf borderId="7" fillId="6" fontId="5" numFmtId="0" xfId="0" applyAlignment="1" applyBorder="1" applyFill="1" applyFont="1">
      <alignment horizontal="center" shrinkToFit="0" vertical="center" wrapText="0"/>
    </xf>
    <xf borderId="14" fillId="6" fontId="5" numFmtId="0" xfId="0" applyAlignment="1" applyBorder="1" applyFont="1">
      <alignment horizontal="center" shrinkToFit="0" vertical="center" wrapText="0"/>
    </xf>
    <xf borderId="13" fillId="6" fontId="5" numFmtId="0" xfId="0" applyAlignment="1" applyBorder="1" applyFont="1">
      <alignment horizontal="left" shrinkToFit="0" vertical="center" wrapText="0"/>
    </xf>
    <xf borderId="16" fillId="6" fontId="6" numFmtId="0" xfId="0" applyAlignment="1" applyBorder="1" applyFont="1">
      <alignment horizontal="center" shrinkToFit="0" vertical="center" wrapText="0"/>
    </xf>
    <xf borderId="15" fillId="6" fontId="6" numFmtId="0" xfId="0" applyAlignment="1" applyBorder="1" applyFont="1">
      <alignment horizontal="center" shrinkToFit="0" vertical="center" wrapText="0"/>
    </xf>
    <xf borderId="13" fillId="6" fontId="6" numFmtId="0" xfId="0" applyAlignment="1" applyBorder="1" applyFont="1">
      <alignment horizontal="center" shrinkToFit="0" vertical="center" wrapText="0"/>
    </xf>
    <xf borderId="25" fillId="6" fontId="6" numFmtId="0" xfId="0" applyAlignment="1" applyBorder="1" applyFont="1">
      <alignment horizontal="center" shrinkToFit="0" vertical="center" wrapText="0"/>
    </xf>
    <xf borderId="26" fillId="6" fontId="6" numFmtId="0" xfId="0" applyAlignment="1" applyBorder="1" applyFont="1">
      <alignment horizontal="center" shrinkToFit="0" vertical="center" wrapText="0"/>
    </xf>
    <xf borderId="13" fillId="6" fontId="5" numFmtId="0" xfId="0" applyAlignment="1" applyBorder="1" applyFont="1">
      <alignment horizontal="center" shrinkToFit="0" vertical="center" wrapText="0"/>
    </xf>
    <xf borderId="18" fillId="6" fontId="6" numFmtId="0" xfId="0" applyAlignment="1" applyBorder="1" applyFont="1">
      <alignment horizontal="center" shrinkToFit="0" vertical="center" wrapText="0"/>
    </xf>
    <xf borderId="27" fillId="0" fontId="2" numFmtId="0" xfId="0" applyBorder="1" applyFont="1"/>
    <xf borderId="28" fillId="2" fontId="5" numFmtId="0" xfId="0" applyAlignment="1" applyBorder="1" applyFont="1">
      <alignment horizontal="center" shrinkToFit="0" vertical="center" wrapText="0"/>
    </xf>
    <xf borderId="29" fillId="2" fontId="5" numFmtId="0" xfId="0" applyAlignment="1" applyBorder="1" applyFont="1">
      <alignment horizontal="center" shrinkToFit="0" vertical="center" wrapText="0"/>
    </xf>
    <xf borderId="16" fillId="2" fontId="5" numFmtId="3" xfId="0" applyAlignment="1" applyBorder="1" applyFont="1" applyNumberFormat="1">
      <alignment horizontal="center" shrinkToFit="0" vertical="center" wrapText="0"/>
    </xf>
    <xf borderId="15" fillId="2" fontId="5" numFmtId="3" xfId="0" applyAlignment="1" applyBorder="1" applyFont="1" applyNumberFormat="1">
      <alignment horizontal="center" shrinkToFit="0" vertical="center" wrapText="0"/>
    </xf>
    <xf borderId="0" fillId="0" fontId="11" numFmtId="3" xfId="0" applyFont="1" applyNumberFormat="1"/>
    <xf borderId="0" fillId="0" fontId="5" numFmtId="0" xfId="0" applyAlignment="1" applyFont="1">
      <alignment horizontal="center" shrinkToFit="0" vertical="center" wrapText="0"/>
    </xf>
    <xf borderId="0" fillId="0" fontId="5" numFmtId="0" xfId="0" applyAlignment="1" applyFont="1">
      <alignment horizontal="left" shrinkToFit="0" vertical="center" wrapText="0"/>
    </xf>
    <xf borderId="9" fillId="2" fontId="4" numFmtId="0" xfId="0" applyAlignment="1" applyBorder="1" applyFont="1">
      <alignment horizontal="center" shrinkToFit="0" vertical="center" wrapText="1"/>
    </xf>
    <xf borderId="30" fillId="2" fontId="4" numFmtId="0" xfId="0" applyAlignment="1" applyBorder="1" applyFont="1">
      <alignment horizontal="center" shrinkToFit="0" vertical="center" wrapText="0"/>
    </xf>
    <xf borderId="31" fillId="0" fontId="2" numFmtId="0" xfId="0" applyBorder="1" applyFont="1"/>
    <xf borderId="32" fillId="0" fontId="2" numFmtId="0" xfId="0" applyBorder="1" applyFont="1"/>
    <xf borderId="9" fillId="2" fontId="15" numFmtId="0" xfId="0" applyAlignment="1" applyBorder="1" applyFont="1">
      <alignment horizontal="center" shrinkToFit="0" vertical="center" wrapText="1"/>
    </xf>
    <xf borderId="33" fillId="7" fontId="16" numFmtId="0" xfId="0" applyAlignment="1" applyBorder="1" applyFill="1" applyFont="1">
      <alignment horizontal="center" shrinkToFit="0" vertical="center" wrapText="0"/>
    </xf>
    <xf borderId="34" fillId="0" fontId="2" numFmtId="0" xfId="0" applyBorder="1" applyFont="1"/>
    <xf borderId="35" fillId="0" fontId="2" numFmtId="0" xfId="0" applyBorder="1" applyFont="1"/>
    <xf borderId="36" fillId="0" fontId="2" numFmtId="0" xfId="0" applyBorder="1" applyFont="1"/>
    <xf borderId="37" fillId="0" fontId="2" numFmtId="0" xfId="0" applyBorder="1" applyFont="1"/>
    <xf borderId="13" fillId="2" fontId="15" numFmtId="0" xfId="0" applyAlignment="1" applyBorder="1" applyFont="1">
      <alignment horizontal="center" shrinkToFit="0" vertical="center" wrapText="1"/>
    </xf>
    <xf borderId="38" fillId="0" fontId="16" numFmtId="0" xfId="0" applyAlignment="1" applyBorder="1" applyFont="1">
      <alignment shrinkToFit="0" vertical="bottom" wrapText="0"/>
    </xf>
    <xf borderId="9" fillId="3" fontId="4" numFmtId="0" xfId="0" applyAlignment="1" applyBorder="1" applyFont="1">
      <alignment horizontal="center" shrinkToFit="0" vertical="center" wrapText="0"/>
    </xf>
    <xf borderId="13" fillId="3" fontId="5" numFmtId="3" xfId="0" applyAlignment="1" applyBorder="1" applyFont="1" applyNumberFormat="1">
      <alignment horizontal="center" shrinkToFit="0" vertical="center" wrapText="0"/>
    </xf>
    <xf borderId="13" fillId="8" fontId="5" numFmtId="3" xfId="0" applyAlignment="1" applyBorder="1" applyFill="1" applyFont="1" applyNumberFormat="1">
      <alignment horizontal="center" shrinkToFit="0" vertical="center" wrapText="0"/>
    </xf>
    <xf borderId="9" fillId="4" fontId="4" numFmtId="0" xfId="0" applyAlignment="1" applyBorder="1" applyFont="1">
      <alignment horizontal="center" shrinkToFit="0" vertical="center" wrapText="0"/>
    </xf>
    <xf borderId="13" fillId="4" fontId="5" numFmtId="3" xfId="0" applyAlignment="1" applyBorder="1" applyFont="1" applyNumberFormat="1">
      <alignment horizontal="center" shrinkToFit="0" vertical="center" wrapText="0"/>
    </xf>
    <xf borderId="13" fillId="9" fontId="5" numFmtId="3" xfId="0" applyAlignment="1" applyBorder="1" applyFill="1" applyFont="1" applyNumberFormat="1">
      <alignment horizontal="center" shrinkToFit="0" vertical="center" wrapText="0"/>
    </xf>
    <xf borderId="9" fillId="5" fontId="4" numFmtId="0" xfId="0" applyAlignment="1" applyBorder="1" applyFont="1">
      <alignment horizontal="center" shrinkToFit="0" vertical="center" wrapText="0"/>
    </xf>
    <xf borderId="13" fillId="5" fontId="5" numFmtId="3" xfId="0" applyAlignment="1" applyBorder="1" applyFont="1" applyNumberFormat="1">
      <alignment horizontal="center" shrinkToFit="0" vertical="center" wrapText="0"/>
    </xf>
    <xf borderId="13" fillId="10" fontId="5" numFmtId="3" xfId="0" applyAlignment="1" applyBorder="1" applyFill="1" applyFont="1" applyNumberFormat="1">
      <alignment horizontal="center" shrinkToFit="0" vertical="center" wrapText="0"/>
    </xf>
    <xf borderId="9" fillId="6" fontId="4" numFmtId="0" xfId="0" applyAlignment="1" applyBorder="1" applyFont="1">
      <alignment horizontal="center" shrinkToFit="0" vertical="center" wrapText="0"/>
    </xf>
    <xf borderId="13" fillId="6" fontId="5" numFmtId="3" xfId="0" applyAlignment="1" applyBorder="1" applyFont="1" applyNumberFormat="1">
      <alignment horizontal="center" shrinkToFit="0" vertical="center" wrapText="0"/>
    </xf>
    <xf borderId="13" fillId="11" fontId="5" numFmtId="3" xfId="0" applyAlignment="1" applyBorder="1" applyFill="1" applyFont="1" applyNumberFormat="1">
      <alignment horizontal="center" shrinkToFit="0" vertical="center" wrapText="0"/>
    </xf>
    <xf borderId="9" fillId="2" fontId="4" numFmtId="0" xfId="0" applyAlignment="1" applyBorder="1" applyFont="1">
      <alignment horizontal="center" shrinkToFit="0" vertical="center" wrapText="0"/>
    </xf>
    <xf borderId="13" fillId="2" fontId="5" numFmtId="3" xfId="0" applyAlignment="1" applyBorder="1" applyFont="1" applyNumberFormat="1">
      <alignment horizontal="center" shrinkToFit="0" vertical="center" wrapText="0"/>
    </xf>
    <xf borderId="38" fillId="2" fontId="5" numFmtId="3" xfId="0" applyAlignment="1" applyBorder="1" applyFont="1" applyNumberFormat="1">
      <alignment horizontal="center" shrinkToFit="0" vertical="center" wrapText="0"/>
    </xf>
    <xf borderId="39" fillId="2" fontId="17" numFmtId="0" xfId="0" applyAlignment="1" applyBorder="1" applyFont="1">
      <alignment horizontal="center" shrinkToFit="0" vertical="center" wrapText="1"/>
    </xf>
    <xf borderId="40" fillId="0" fontId="2" numFmtId="0" xfId="0" applyBorder="1" applyFont="1"/>
    <xf borderId="41" fillId="0" fontId="2" numFmtId="0" xfId="0" applyBorder="1" applyFont="1"/>
    <xf borderId="42" fillId="2" fontId="18" numFmtId="0" xfId="0" applyAlignment="1" applyBorder="1" applyFont="1">
      <alignment horizontal="center" shrinkToFit="0" vertical="center" wrapText="1"/>
    </xf>
    <xf borderId="43" fillId="0" fontId="2" numFmtId="0" xfId="0" applyBorder="1" applyFont="1"/>
    <xf borderId="44" fillId="0" fontId="2" numFmtId="0" xfId="0" applyBorder="1" applyFont="1"/>
    <xf borderId="38" fillId="2" fontId="18" numFmtId="0" xfId="0" applyAlignment="1" applyBorder="1" applyFont="1">
      <alignment horizontal="center" shrinkToFit="0" vertical="center" wrapText="0"/>
    </xf>
    <xf borderId="38" fillId="2" fontId="19" numFmtId="0" xfId="0" applyAlignment="1" applyBorder="1" applyFont="1">
      <alignment horizontal="center" shrinkToFit="0" vertical="center" wrapText="1"/>
    </xf>
    <xf borderId="38" fillId="3" fontId="18" numFmtId="0" xfId="0" applyAlignment="1" applyBorder="1" applyFont="1">
      <alignment horizontal="center" shrinkToFit="0" vertical="center" wrapText="0"/>
    </xf>
    <xf borderId="38" fillId="3" fontId="12" numFmtId="3" xfId="0" applyAlignment="1" applyBorder="1" applyFont="1" applyNumberFormat="1">
      <alignment horizontal="center" shrinkToFit="0" vertical="center" wrapText="0"/>
    </xf>
    <xf borderId="38" fillId="12" fontId="12" numFmtId="3" xfId="0" applyAlignment="1" applyBorder="1" applyFill="1" applyFont="1" applyNumberFormat="1">
      <alignment horizontal="center" shrinkToFit="0" vertical="center" wrapText="0"/>
    </xf>
    <xf borderId="38" fillId="4" fontId="18" numFmtId="0" xfId="0" applyAlignment="1" applyBorder="1" applyFont="1">
      <alignment horizontal="center" shrinkToFit="0" vertical="center" wrapText="0"/>
    </xf>
    <xf borderId="38" fillId="4" fontId="12" numFmtId="3" xfId="0" applyAlignment="1" applyBorder="1" applyFont="1" applyNumberFormat="1">
      <alignment horizontal="center" shrinkToFit="0" vertical="center" wrapText="0"/>
    </xf>
    <xf borderId="38" fillId="13" fontId="12" numFmtId="3" xfId="0" applyAlignment="1" applyBorder="1" applyFill="1" applyFont="1" applyNumberFormat="1">
      <alignment horizontal="center" shrinkToFit="0" vertical="center" wrapText="0"/>
    </xf>
    <xf borderId="38" fillId="5" fontId="18" numFmtId="0" xfId="0" applyAlignment="1" applyBorder="1" applyFont="1">
      <alignment horizontal="center" shrinkToFit="0" vertical="center" wrapText="0"/>
    </xf>
    <xf borderId="38" fillId="5" fontId="12" numFmtId="3" xfId="0" applyAlignment="1" applyBorder="1" applyFont="1" applyNumberFormat="1">
      <alignment horizontal="center" shrinkToFit="0" vertical="center" wrapText="0"/>
    </xf>
    <xf borderId="38" fillId="14" fontId="12" numFmtId="3" xfId="0" applyAlignment="1" applyBorder="1" applyFill="1" applyFont="1" applyNumberFormat="1">
      <alignment horizontal="center" shrinkToFit="0" vertical="center" wrapText="0"/>
    </xf>
    <xf borderId="38" fillId="6" fontId="18" numFmtId="0" xfId="0" applyAlignment="1" applyBorder="1" applyFont="1">
      <alignment horizontal="center" shrinkToFit="0" vertical="center" wrapText="0"/>
    </xf>
    <xf borderId="38" fillId="6" fontId="12" numFmtId="3" xfId="0" applyAlignment="1" applyBorder="1" applyFont="1" applyNumberFormat="1">
      <alignment horizontal="center" shrinkToFit="0" vertical="center" wrapText="0"/>
    </xf>
    <xf borderId="38" fillId="15" fontId="12" numFmtId="3" xfId="0" applyAlignment="1" applyBorder="1" applyFill="1" applyFont="1" applyNumberFormat="1">
      <alignment horizontal="center" shrinkToFit="0" vertical="center" wrapText="0"/>
    </xf>
    <xf borderId="38" fillId="16" fontId="20" numFmtId="0" xfId="0" applyAlignment="1" applyBorder="1" applyFill="1" applyFont="1">
      <alignment horizontal="center" shrinkToFit="0" vertical="center" wrapText="0"/>
    </xf>
    <xf borderId="38" fillId="16" fontId="12" numFmtId="3" xfId="0" applyAlignment="1" applyBorder="1" applyFont="1" applyNumberFormat="1">
      <alignment horizontal="center" shrinkToFit="0" vertical="center" wrapText="0"/>
    </xf>
    <xf borderId="38" fillId="2" fontId="18" numFmtId="0" xfId="0" applyAlignment="1" applyBorder="1" applyFont="1">
      <alignment horizontal="center" shrinkToFit="0" vertical="center" wrapText="1"/>
    </xf>
    <xf borderId="38" fillId="2" fontId="12" numFmtId="3" xfId="0" applyAlignment="1" applyBorder="1" applyFont="1" applyNumberFormat="1">
      <alignment horizontal="center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2.63" defaultRowHeight="15.0"/>
  <cols>
    <col customWidth="1" min="1" max="1" width="5.75"/>
    <col customWidth="1" min="2" max="2" width="3.5"/>
    <col customWidth="1" min="3" max="3" width="23.0"/>
    <col customWidth="1" min="4" max="4" width="35.88"/>
    <col customWidth="1" min="5" max="5" width="5.25"/>
    <col customWidth="1" min="6" max="6" width="5.13"/>
    <col customWidth="1" min="7" max="7" width="7.5"/>
    <col customWidth="1" min="8" max="8" width="5.0"/>
    <col customWidth="1" min="9" max="9" width="4.38"/>
    <col customWidth="1" min="10" max="10" width="4.63"/>
    <col customWidth="1" min="11" max="11" width="4.5"/>
    <col customWidth="1" min="12" max="14" width="11.5"/>
    <col customWidth="1" min="15" max="26" width="8.0"/>
  </cols>
  <sheetData>
    <row r="1" ht="21.0" customHeight="1">
      <c r="A1" s="1" t="s">
        <v>0</v>
      </c>
      <c r="B1" s="2"/>
      <c r="C1" s="2"/>
      <c r="D1" s="2"/>
      <c r="E1" s="2"/>
      <c r="F1" s="2"/>
      <c r="G1" s="2"/>
      <c r="H1" s="3"/>
    </row>
    <row r="2" ht="18.75" customHeight="1">
      <c r="A2" s="4" t="s">
        <v>1</v>
      </c>
      <c r="B2" s="5"/>
      <c r="C2" s="5"/>
      <c r="D2" s="5"/>
      <c r="E2" s="5"/>
      <c r="F2" s="5"/>
      <c r="G2" s="5"/>
      <c r="H2" s="6"/>
    </row>
    <row r="3" ht="18.75" customHeight="1">
      <c r="A3" s="4" t="s">
        <v>2</v>
      </c>
      <c r="B3" s="5"/>
      <c r="C3" s="5"/>
      <c r="D3" s="5"/>
      <c r="E3" s="5"/>
      <c r="F3" s="5"/>
      <c r="G3" s="5"/>
      <c r="H3" s="6"/>
    </row>
    <row r="4" ht="18.75" customHeight="1">
      <c r="A4" s="7">
        <v>44956.0</v>
      </c>
      <c r="B4" s="5"/>
      <c r="C4" s="5"/>
      <c r="D4" s="5"/>
      <c r="E4" s="5"/>
      <c r="F4" s="5"/>
      <c r="G4" s="5"/>
      <c r="H4" s="6"/>
    </row>
    <row r="5" ht="18.75" customHeight="1">
      <c r="A5" s="8">
        <v>0.458333333333333</v>
      </c>
      <c r="B5" s="5"/>
      <c r="C5" s="5"/>
      <c r="D5" s="5"/>
      <c r="E5" s="5"/>
      <c r="F5" s="5"/>
      <c r="G5" s="5"/>
      <c r="H5" s="6"/>
    </row>
    <row r="6" ht="15.75" customHeight="1">
      <c r="A6" s="9" t="s">
        <v>3</v>
      </c>
      <c r="B6" s="2"/>
      <c r="C6" s="2"/>
      <c r="D6" s="2"/>
      <c r="E6" s="2"/>
      <c r="F6" s="2"/>
      <c r="G6" s="2"/>
      <c r="H6" s="3"/>
    </row>
    <row r="7" ht="15.75" customHeight="1">
      <c r="A7" s="10" t="s">
        <v>4</v>
      </c>
      <c r="B7" s="11" t="s">
        <v>5</v>
      </c>
      <c r="C7" s="11" t="s">
        <v>6</v>
      </c>
      <c r="D7" s="12" t="s">
        <v>7</v>
      </c>
      <c r="E7" s="13" t="s">
        <v>8</v>
      </c>
      <c r="F7" s="14"/>
      <c r="G7" s="13" t="s">
        <v>9</v>
      </c>
      <c r="H7" s="14"/>
    </row>
    <row r="8" ht="21.75" customHeight="1">
      <c r="A8" s="15"/>
      <c r="B8" s="15"/>
      <c r="C8" s="15"/>
      <c r="D8" s="16"/>
      <c r="E8" s="17" t="s">
        <v>10</v>
      </c>
      <c r="F8" s="17" t="s">
        <v>11</v>
      </c>
      <c r="G8" s="17" t="s">
        <v>10</v>
      </c>
      <c r="H8" s="17" t="s">
        <v>11</v>
      </c>
    </row>
    <row r="9" ht="14.25" customHeight="1">
      <c r="A9" s="18" t="s">
        <v>12</v>
      </c>
      <c r="B9" s="19" t="s">
        <v>13</v>
      </c>
      <c r="C9" s="20" t="s">
        <v>14</v>
      </c>
      <c r="D9" s="21" t="s">
        <v>15</v>
      </c>
      <c r="E9" s="22"/>
      <c r="F9" s="23"/>
      <c r="G9" s="24"/>
      <c r="H9" s="24"/>
    </row>
    <row r="10" ht="14.25" customHeight="1">
      <c r="A10" s="25"/>
      <c r="B10" s="25"/>
      <c r="C10" s="26" t="s">
        <v>16</v>
      </c>
      <c r="D10" s="27" t="s">
        <v>17</v>
      </c>
      <c r="E10" s="28"/>
      <c r="F10" s="29"/>
      <c r="G10" s="30"/>
      <c r="H10" s="31"/>
    </row>
    <row r="11" ht="14.25" customHeight="1">
      <c r="A11" s="25"/>
      <c r="B11" s="25"/>
      <c r="C11" s="26" t="s">
        <v>18</v>
      </c>
      <c r="D11" s="27" t="s">
        <v>19</v>
      </c>
      <c r="E11" s="28"/>
      <c r="F11" s="29"/>
      <c r="G11" s="30"/>
      <c r="H11" s="31">
        <v>1.0</v>
      </c>
    </row>
    <row r="12" ht="14.25" customHeight="1">
      <c r="A12" s="25"/>
      <c r="B12" s="25"/>
      <c r="C12" s="26" t="s">
        <v>20</v>
      </c>
      <c r="D12" s="27" t="s">
        <v>21</v>
      </c>
      <c r="E12" s="28"/>
      <c r="F12" s="29"/>
      <c r="G12" s="30"/>
      <c r="H12" s="31"/>
    </row>
    <row r="13" ht="14.25" customHeight="1">
      <c r="A13" s="25"/>
      <c r="B13" s="25"/>
      <c r="C13" s="26" t="s">
        <v>22</v>
      </c>
      <c r="D13" s="27" t="s">
        <v>23</v>
      </c>
      <c r="E13" s="28"/>
      <c r="F13" s="29"/>
      <c r="G13" s="30"/>
      <c r="H13" s="31"/>
    </row>
    <row r="14" ht="14.25" customHeight="1">
      <c r="A14" s="25"/>
      <c r="B14" s="32"/>
      <c r="C14" s="26" t="s">
        <v>24</v>
      </c>
      <c r="D14" s="27" t="s">
        <v>25</v>
      </c>
      <c r="E14" s="28">
        <v>2.0</v>
      </c>
      <c r="F14" s="29">
        <v>4.0</v>
      </c>
      <c r="G14" s="30"/>
      <c r="H14" s="31"/>
    </row>
    <row r="15" ht="14.25" customHeight="1">
      <c r="A15" s="25"/>
      <c r="B15" s="33" t="s">
        <v>26</v>
      </c>
      <c r="C15" s="33" t="s">
        <v>27</v>
      </c>
      <c r="D15" s="27" t="s">
        <v>28</v>
      </c>
      <c r="E15" s="34"/>
      <c r="F15" s="29"/>
      <c r="G15" s="31"/>
      <c r="H15" s="31"/>
    </row>
    <row r="16" ht="14.25" customHeight="1">
      <c r="A16" s="25"/>
      <c r="B16" s="25"/>
      <c r="C16" s="25"/>
      <c r="D16" s="27" t="s">
        <v>29</v>
      </c>
      <c r="E16" s="34"/>
      <c r="F16" s="29">
        <v>1.0</v>
      </c>
      <c r="G16" s="31"/>
      <c r="H16" s="31"/>
    </row>
    <row r="17" ht="14.25" customHeight="1">
      <c r="A17" s="25"/>
      <c r="B17" s="25"/>
      <c r="C17" s="25"/>
      <c r="D17" s="27" t="s">
        <v>30</v>
      </c>
      <c r="E17" s="34"/>
      <c r="F17" s="29"/>
      <c r="G17" s="31"/>
      <c r="H17" s="31"/>
    </row>
    <row r="18" ht="14.25" customHeight="1">
      <c r="A18" s="25"/>
      <c r="B18" s="25"/>
      <c r="C18" s="25"/>
      <c r="D18" s="27" t="s">
        <v>31</v>
      </c>
      <c r="E18" s="34"/>
      <c r="F18" s="34">
        <v>2.0</v>
      </c>
      <c r="G18" s="31"/>
      <c r="H18" s="29"/>
    </row>
    <row r="19" ht="14.25" customHeight="1">
      <c r="A19" s="25"/>
      <c r="B19" s="25"/>
      <c r="C19" s="25"/>
      <c r="D19" s="27" t="s">
        <v>32</v>
      </c>
      <c r="E19" s="34">
        <v>1.0</v>
      </c>
      <c r="F19" s="34">
        <v>1.0</v>
      </c>
      <c r="G19" s="31"/>
      <c r="H19" s="29"/>
    </row>
    <row r="20" ht="14.25" customHeight="1">
      <c r="A20" s="25"/>
      <c r="B20" s="25"/>
      <c r="C20" s="25"/>
      <c r="D20" s="27" t="s">
        <v>33</v>
      </c>
      <c r="E20" s="34"/>
      <c r="F20" s="34"/>
      <c r="G20" s="31"/>
      <c r="H20" s="29"/>
    </row>
    <row r="21" ht="14.25" customHeight="1">
      <c r="A21" s="25"/>
      <c r="B21" s="25"/>
      <c r="C21" s="25"/>
      <c r="D21" s="27" t="s">
        <v>34</v>
      </c>
      <c r="E21" s="34"/>
      <c r="F21" s="34"/>
      <c r="G21" s="31">
        <v>1.0</v>
      </c>
      <c r="H21" s="31">
        <v>2.0</v>
      </c>
    </row>
    <row r="22" ht="14.25" customHeight="1">
      <c r="A22" s="25"/>
      <c r="B22" s="25"/>
      <c r="C22" s="25"/>
      <c r="D22" s="27" t="s">
        <v>35</v>
      </c>
      <c r="E22" s="34"/>
      <c r="F22" s="34"/>
      <c r="G22" s="31"/>
      <c r="H22" s="31"/>
    </row>
    <row r="23" ht="14.25" customHeight="1">
      <c r="A23" s="25"/>
      <c r="B23" s="25"/>
      <c r="C23" s="25"/>
      <c r="D23" s="27" t="s">
        <v>36</v>
      </c>
      <c r="E23" s="34"/>
      <c r="F23" s="34"/>
      <c r="G23" s="31"/>
      <c r="H23" s="31"/>
    </row>
    <row r="24" ht="14.25" customHeight="1">
      <c r="A24" s="25"/>
      <c r="B24" s="25"/>
      <c r="C24" s="25"/>
      <c r="D24" s="27" t="s">
        <v>37</v>
      </c>
      <c r="E24" s="34"/>
      <c r="F24" s="34">
        <v>3.0</v>
      </c>
      <c r="G24" s="31"/>
      <c r="H24" s="31"/>
    </row>
    <row r="25" ht="14.25" customHeight="1">
      <c r="A25" s="25"/>
      <c r="B25" s="25"/>
      <c r="C25" s="25"/>
      <c r="D25" s="27" t="s">
        <v>38</v>
      </c>
      <c r="E25" s="34"/>
      <c r="F25" s="34"/>
      <c r="G25" s="31"/>
      <c r="H25" s="31"/>
    </row>
    <row r="26" ht="14.25" customHeight="1">
      <c r="A26" s="25"/>
      <c r="B26" s="25"/>
      <c r="C26" s="25"/>
      <c r="D26" s="27" t="s">
        <v>39</v>
      </c>
      <c r="E26" s="34">
        <v>1.0</v>
      </c>
      <c r="F26" s="34">
        <v>1.0</v>
      </c>
      <c r="G26" s="31"/>
      <c r="H26" s="31"/>
    </row>
    <row r="27" ht="14.25" customHeight="1">
      <c r="A27" s="25"/>
      <c r="B27" s="25"/>
      <c r="C27" s="25"/>
      <c r="D27" s="35" t="s">
        <v>40</v>
      </c>
      <c r="E27" s="34"/>
      <c r="F27" s="34">
        <v>2.0</v>
      </c>
      <c r="G27" s="31"/>
      <c r="H27" s="29"/>
    </row>
    <row r="28" ht="14.25" customHeight="1">
      <c r="A28" s="25"/>
      <c r="B28" s="25"/>
      <c r="C28" s="25"/>
      <c r="D28" s="36" t="s">
        <v>41</v>
      </c>
      <c r="E28" s="34"/>
      <c r="F28" s="37"/>
      <c r="G28" s="31"/>
      <c r="H28" s="29"/>
    </row>
    <row r="29" ht="14.25" customHeight="1">
      <c r="A29" s="25"/>
      <c r="B29" s="25"/>
      <c r="C29" s="25"/>
      <c r="D29" s="27" t="s">
        <v>42</v>
      </c>
      <c r="E29" s="34"/>
      <c r="F29" s="38"/>
      <c r="G29" s="31"/>
      <c r="H29" s="29"/>
    </row>
    <row r="30" ht="14.25" customHeight="1">
      <c r="A30" s="25"/>
      <c r="B30" s="25"/>
      <c r="C30" s="25"/>
      <c r="D30" s="27" t="s">
        <v>43</v>
      </c>
      <c r="E30" s="34"/>
      <c r="F30" s="29"/>
      <c r="G30" s="31"/>
      <c r="H30" s="31"/>
    </row>
    <row r="31" ht="14.25" customHeight="1">
      <c r="A31" s="25"/>
      <c r="B31" s="25"/>
      <c r="C31" s="25"/>
      <c r="D31" s="27" t="s">
        <v>44</v>
      </c>
      <c r="E31" s="34"/>
      <c r="F31" s="29"/>
      <c r="G31" s="31"/>
      <c r="H31" s="31"/>
    </row>
    <row r="32" ht="14.25" customHeight="1">
      <c r="A32" s="25"/>
      <c r="B32" s="25"/>
      <c r="C32" s="32"/>
      <c r="D32" s="27" t="s">
        <v>45</v>
      </c>
      <c r="E32" s="34"/>
      <c r="F32" s="29"/>
      <c r="G32" s="31"/>
      <c r="H32" s="31"/>
    </row>
    <row r="33" ht="14.25" customHeight="1">
      <c r="A33" s="25"/>
      <c r="B33" s="25"/>
      <c r="C33" s="33" t="s">
        <v>46</v>
      </c>
      <c r="D33" s="27" t="s">
        <v>47</v>
      </c>
      <c r="E33" s="34"/>
      <c r="F33" s="29"/>
      <c r="G33" s="31"/>
      <c r="H33" s="31"/>
    </row>
    <row r="34" ht="14.25" customHeight="1">
      <c r="A34" s="25"/>
      <c r="B34" s="25"/>
      <c r="C34" s="32"/>
      <c r="D34" s="27" t="s">
        <v>48</v>
      </c>
      <c r="E34" s="34">
        <v>1.0</v>
      </c>
      <c r="F34" s="29"/>
      <c r="G34" s="31"/>
      <c r="H34" s="31">
        <v>1.0</v>
      </c>
    </row>
    <row r="35" ht="14.25" customHeight="1">
      <c r="A35" s="25"/>
      <c r="B35" s="25"/>
      <c r="C35" s="26" t="s">
        <v>49</v>
      </c>
      <c r="D35" s="27" t="s">
        <v>50</v>
      </c>
      <c r="E35" s="34"/>
      <c r="F35" s="29"/>
      <c r="G35" s="31"/>
      <c r="H35" s="31"/>
    </row>
    <row r="36" ht="14.25" customHeight="1">
      <c r="A36" s="25"/>
      <c r="B36" s="25"/>
      <c r="C36" s="26" t="s">
        <v>51</v>
      </c>
      <c r="D36" s="27" t="s">
        <v>52</v>
      </c>
      <c r="E36" s="34">
        <v>3.0</v>
      </c>
      <c r="F36" s="29">
        <v>1.0</v>
      </c>
      <c r="G36" s="31">
        <v>2.0</v>
      </c>
      <c r="H36" s="31"/>
    </row>
    <row r="37" ht="14.25" customHeight="1">
      <c r="A37" s="25"/>
      <c r="B37" s="25"/>
      <c r="C37" s="33" t="s">
        <v>53</v>
      </c>
      <c r="D37" s="27" t="s">
        <v>54</v>
      </c>
      <c r="E37" s="34">
        <v>4.0</v>
      </c>
      <c r="F37" s="29"/>
      <c r="G37" s="31"/>
      <c r="H37" s="31"/>
    </row>
    <row r="38" ht="15.75" customHeight="1">
      <c r="A38" s="25"/>
      <c r="B38" s="25"/>
      <c r="C38" s="25"/>
      <c r="D38" s="27" t="s">
        <v>55</v>
      </c>
      <c r="E38" s="34"/>
      <c r="F38" s="29"/>
      <c r="G38" s="31">
        <v>1.0</v>
      </c>
      <c r="H38" s="31">
        <v>1.0</v>
      </c>
    </row>
    <row r="39" ht="24.0" customHeight="1">
      <c r="A39" s="25"/>
      <c r="B39" s="25"/>
      <c r="C39" s="25"/>
      <c r="D39" s="27" t="s">
        <v>56</v>
      </c>
      <c r="E39" s="34">
        <v>2.0</v>
      </c>
      <c r="F39" s="29"/>
      <c r="G39" s="31"/>
      <c r="H39" s="31"/>
    </row>
    <row r="40" ht="14.25" customHeight="1">
      <c r="A40" s="25"/>
      <c r="B40" s="25"/>
      <c r="C40" s="32"/>
      <c r="D40" s="27" t="s">
        <v>57</v>
      </c>
      <c r="E40" s="34">
        <v>3.0</v>
      </c>
      <c r="F40" s="29">
        <v>4.0</v>
      </c>
      <c r="G40" s="31"/>
      <c r="H40" s="31"/>
    </row>
    <row r="41" ht="14.25" customHeight="1">
      <c r="A41" s="25"/>
      <c r="B41" s="25"/>
      <c r="C41" s="26" t="s">
        <v>58</v>
      </c>
      <c r="D41" s="27" t="s">
        <v>59</v>
      </c>
      <c r="E41" s="34"/>
      <c r="F41" s="29"/>
      <c r="G41" s="31"/>
      <c r="H41" s="31"/>
    </row>
    <row r="42" ht="14.25" customHeight="1">
      <c r="A42" s="25"/>
      <c r="B42" s="25"/>
      <c r="C42" s="26" t="s">
        <v>60</v>
      </c>
      <c r="D42" s="27" t="s">
        <v>61</v>
      </c>
      <c r="E42" s="34"/>
      <c r="F42" s="29"/>
      <c r="G42" s="31"/>
      <c r="H42" s="31"/>
    </row>
    <row r="43" ht="14.25" customHeight="1">
      <c r="A43" s="25"/>
      <c r="B43" s="25"/>
      <c r="C43" s="26" t="s">
        <v>62</v>
      </c>
      <c r="D43" s="27" t="s">
        <v>48</v>
      </c>
      <c r="E43" s="34"/>
      <c r="F43" s="29"/>
      <c r="G43" s="31"/>
      <c r="H43" s="31"/>
    </row>
    <row r="44" ht="14.25" customHeight="1">
      <c r="A44" s="25"/>
      <c r="B44" s="25"/>
      <c r="C44" s="26" t="s">
        <v>63</v>
      </c>
      <c r="D44" s="27" t="s">
        <v>64</v>
      </c>
      <c r="E44" s="34"/>
      <c r="F44" s="29"/>
      <c r="G44" s="31"/>
      <c r="H44" s="31"/>
    </row>
    <row r="45" ht="14.25" customHeight="1">
      <c r="A45" s="25"/>
      <c r="B45" s="25"/>
      <c r="C45" s="26" t="s">
        <v>65</v>
      </c>
      <c r="D45" s="27" t="s">
        <v>66</v>
      </c>
      <c r="E45" s="34"/>
      <c r="F45" s="29"/>
      <c r="G45" s="31"/>
      <c r="H45" s="31"/>
    </row>
    <row r="46" ht="14.25" customHeight="1">
      <c r="A46" s="25"/>
      <c r="B46" s="25"/>
      <c r="C46" s="26" t="s">
        <v>67</v>
      </c>
      <c r="D46" s="27" t="s">
        <v>68</v>
      </c>
      <c r="E46" s="34"/>
      <c r="F46" s="29"/>
      <c r="G46" s="31"/>
      <c r="H46" s="31"/>
    </row>
    <row r="47" ht="14.25" customHeight="1">
      <c r="A47" s="25"/>
      <c r="B47" s="25"/>
      <c r="C47" s="26" t="s">
        <v>69</v>
      </c>
      <c r="D47" s="27" t="s">
        <v>70</v>
      </c>
      <c r="E47" s="34"/>
      <c r="F47" s="29">
        <v>4.0</v>
      </c>
      <c r="G47" s="31"/>
      <c r="H47" s="31"/>
    </row>
    <row r="48" ht="14.25" customHeight="1">
      <c r="A48" s="25"/>
      <c r="B48" s="25"/>
      <c r="C48" s="26" t="s">
        <v>71</v>
      </c>
      <c r="D48" s="27" t="s">
        <v>72</v>
      </c>
      <c r="E48" s="34"/>
      <c r="F48" s="29">
        <v>2.0</v>
      </c>
      <c r="G48" s="31"/>
      <c r="H48" s="31"/>
    </row>
    <row r="49" ht="29.25" customHeight="1">
      <c r="A49" s="25"/>
      <c r="B49" s="25"/>
      <c r="C49" s="26" t="s">
        <v>73</v>
      </c>
      <c r="D49" s="27" t="s">
        <v>74</v>
      </c>
      <c r="E49" s="34"/>
      <c r="F49" s="29"/>
      <c r="G49" s="31"/>
      <c r="H49" s="31"/>
    </row>
    <row r="50" ht="15.75" customHeight="1">
      <c r="A50" s="25"/>
      <c r="B50" s="25"/>
      <c r="C50" s="26" t="s">
        <v>75</v>
      </c>
      <c r="D50" s="27" t="s">
        <v>76</v>
      </c>
      <c r="E50" s="34"/>
      <c r="F50" s="29"/>
      <c r="G50" s="31"/>
      <c r="H50" s="31"/>
    </row>
    <row r="51" ht="14.25" customHeight="1">
      <c r="A51" s="25"/>
      <c r="B51" s="25"/>
      <c r="C51" s="26" t="s">
        <v>77</v>
      </c>
      <c r="D51" s="27" t="s">
        <v>48</v>
      </c>
      <c r="E51" s="34"/>
      <c r="F51" s="29"/>
      <c r="G51" s="31"/>
      <c r="H51" s="31"/>
    </row>
    <row r="52" ht="14.25" customHeight="1">
      <c r="A52" s="25"/>
      <c r="B52" s="25"/>
      <c r="C52" s="26" t="s">
        <v>78</v>
      </c>
      <c r="D52" s="27" t="s">
        <v>79</v>
      </c>
      <c r="E52" s="34"/>
      <c r="F52" s="29"/>
      <c r="G52" s="31"/>
      <c r="H52" s="31"/>
    </row>
    <row r="53" ht="14.25" customHeight="1">
      <c r="A53" s="25"/>
      <c r="B53" s="25"/>
      <c r="C53" s="33" t="s">
        <v>80</v>
      </c>
      <c r="D53" s="27" t="s">
        <v>81</v>
      </c>
      <c r="E53" s="34"/>
      <c r="F53" s="29"/>
      <c r="G53" s="31"/>
      <c r="H53" s="31"/>
    </row>
    <row r="54" ht="14.25" customHeight="1">
      <c r="A54" s="25"/>
      <c r="B54" s="25"/>
      <c r="C54" s="25"/>
      <c r="D54" s="27" t="s">
        <v>82</v>
      </c>
      <c r="E54" s="34"/>
      <c r="F54" s="29"/>
      <c r="G54" s="31"/>
      <c r="H54" s="31">
        <v>2.0</v>
      </c>
    </row>
    <row r="55" ht="14.25" customHeight="1">
      <c r="A55" s="25"/>
      <c r="B55" s="32"/>
      <c r="C55" s="32"/>
      <c r="D55" s="27" t="s">
        <v>83</v>
      </c>
      <c r="E55" s="34"/>
      <c r="F55" s="29"/>
      <c r="G55" s="31"/>
      <c r="H55" s="31"/>
    </row>
    <row r="56" ht="14.25" customHeight="1">
      <c r="A56" s="25"/>
      <c r="B56" s="33" t="s">
        <v>84</v>
      </c>
      <c r="C56" s="33" t="s">
        <v>85</v>
      </c>
      <c r="D56" s="27" t="s">
        <v>86</v>
      </c>
      <c r="E56" s="34"/>
      <c r="F56" s="29">
        <v>1.0</v>
      </c>
      <c r="G56" s="31"/>
      <c r="H56" s="31">
        <v>1.0</v>
      </c>
    </row>
    <row r="57" ht="14.25" customHeight="1">
      <c r="A57" s="25"/>
      <c r="B57" s="25"/>
      <c r="C57" s="25"/>
      <c r="D57" s="27" t="s">
        <v>87</v>
      </c>
      <c r="E57" s="34"/>
      <c r="F57" s="29"/>
      <c r="G57" s="31"/>
      <c r="H57" s="31"/>
    </row>
    <row r="58" ht="14.25" customHeight="1">
      <c r="A58" s="25"/>
      <c r="B58" s="25"/>
      <c r="C58" s="25"/>
      <c r="D58" s="27" t="s">
        <v>88</v>
      </c>
      <c r="E58" s="34"/>
      <c r="F58" s="29"/>
      <c r="G58" s="31"/>
      <c r="H58" s="31"/>
    </row>
    <row r="59" ht="14.25" customHeight="1">
      <c r="A59" s="25"/>
      <c r="B59" s="25"/>
      <c r="C59" s="25"/>
      <c r="D59" s="27" t="s">
        <v>89</v>
      </c>
      <c r="E59" s="34"/>
      <c r="F59" s="29"/>
      <c r="G59" s="31"/>
      <c r="H59" s="31"/>
    </row>
    <row r="60" ht="14.25" customHeight="1">
      <c r="A60" s="25"/>
      <c r="B60" s="25"/>
      <c r="C60" s="25"/>
      <c r="D60" s="27" t="s">
        <v>90</v>
      </c>
      <c r="E60" s="34"/>
      <c r="F60" s="29"/>
      <c r="G60" s="31"/>
      <c r="H60" s="31"/>
    </row>
    <row r="61" ht="14.25" customHeight="1">
      <c r="A61" s="25"/>
      <c r="B61" s="25"/>
      <c r="C61" s="32"/>
      <c r="D61" s="27" t="s">
        <v>91</v>
      </c>
      <c r="E61" s="34">
        <v>1.0</v>
      </c>
      <c r="F61" s="29"/>
      <c r="G61" s="31"/>
      <c r="H61" s="31"/>
    </row>
    <row r="62" ht="14.25" customHeight="1">
      <c r="A62" s="25"/>
      <c r="B62" s="25"/>
      <c r="C62" s="26" t="s">
        <v>92</v>
      </c>
      <c r="D62" s="27" t="s">
        <v>93</v>
      </c>
      <c r="E62" s="34"/>
      <c r="F62" s="29">
        <v>1.0</v>
      </c>
      <c r="G62" s="31"/>
      <c r="H62" s="31"/>
    </row>
    <row r="63" ht="14.25" customHeight="1">
      <c r="A63" s="25"/>
      <c r="B63" s="25"/>
      <c r="C63" s="26" t="s">
        <v>94</v>
      </c>
      <c r="D63" s="27" t="s">
        <v>48</v>
      </c>
      <c r="E63" s="34"/>
      <c r="F63" s="29"/>
      <c r="G63" s="31"/>
      <c r="H63" s="31"/>
    </row>
    <row r="64" ht="14.25" customHeight="1">
      <c r="A64" s="25"/>
      <c r="B64" s="25"/>
      <c r="C64" s="26" t="s">
        <v>95</v>
      </c>
      <c r="D64" s="27" t="s">
        <v>96</v>
      </c>
      <c r="E64" s="34"/>
      <c r="F64" s="29">
        <v>1.0</v>
      </c>
      <c r="G64" s="31"/>
      <c r="H64" s="31"/>
    </row>
    <row r="65" ht="14.25" customHeight="1">
      <c r="A65" s="25"/>
      <c r="B65" s="25"/>
      <c r="C65" s="26" t="s">
        <v>97</v>
      </c>
      <c r="D65" s="27" t="s">
        <v>48</v>
      </c>
      <c r="E65" s="34"/>
      <c r="F65" s="29"/>
      <c r="G65" s="31"/>
      <c r="H65" s="31"/>
    </row>
    <row r="66" ht="14.25" customHeight="1">
      <c r="A66" s="25"/>
      <c r="B66" s="25"/>
      <c r="C66" s="26" t="s">
        <v>98</v>
      </c>
      <c r="D66" s="27" t="s">
        <v>99</v>
      </c>
      <c r="E66" s="34"/>
      <c r="F66" s="29"/>
      <c r="G66" s="31"/>
      <c r="H66" s="31"/>
    </row>
    <row r="67" ht="14.25" customHeight="1">
      <c r="A67" s="25"/>
      <c r="B67" s="25"/>
      <c r="C67" s="26" t="s">
        <v>100</v>
      </c>
      <c r="D67" s="27" t="s">
        <v>101</v>
      </c>
      <c r="E67" s="34"/>
      <c r="F67" s="29">
        <v>3.0</v>
      </c>
      <c r="G67" s="31"/>
      <c r="H67" s="31"/>
    </row>
    <row r="68" ht="14.25" customHeight="1">
      <c r="A68" s="25"/>
      <c r="B68" s="32"/>
      <c r="C68" s="26" t="s">
        <v>102</v>
      </c>
      <c r="D68" s="27" t="s">
        <v>28</v>
      </c>
      <c r="E68" s="34"/>
      <c r="F68" s="29">
        <v>2.0</v>
      </c>
      <c r="G68" s="31"/>
      <c r="H68" s="31"/>
    </row>
    <row r="69" ht="14.25" customHeight="1">
      <c r="A69" s="25"/>
      <c r="B69" s="33" t="s">
        <v>103</v>
      </c>
      <c r="C69" s="26" t="s">
        <v>104</v>
      </c>
      <c r="D69" s="27" t="s">
        <v>105</v>
      </c>
      <c r="E69" s="34"/>
      <c r="F69" s="29"/>
      <c r="G69" s="31"/>
      <c r="H69" s="31"/>
    </row>
    <row r="70" ht="14.25" customHeight="1">
      <c r="A70" s="25"/>
      <c r="B70" s="25"/>
      <c r="C70" s="26" t="s">
        <v>106</v>
      </c>
      <c r="D70" s="27" t="s">
        <v>107</v>
      </c>
      <c r="E70" s="34"/>
      <c r="F70" s="29">
        <v>1.0</v>
      </c>
      <c r="G70" s="31"/>
      <c r="H70" s="31"/>
    </row>
    <row r="71" ht="14.25" customHeight="1">
      <c r="A71" s="25"/>
      <c r="B71" s="25"/>
      <c r="C71" s="26" t="s">
        <v>108</v>
      </c>
      <c r="D71" s="27" t="s">
        <v>109</v>
      </c>
      <c r="E71" s="34"/>
      <c r="F71" s="29"/>
      <c r="G71" s="31"/>
      <c r="H71" s="31"/>
    </row>
    <row r="72" ht="14.25" customHeight="1">
      <c r="A72" s="25"/>
      <c r="B72" s="25"/>
      <c r="C72" s="26" t="s">
        <v>110</v>
      </c>
      <c r="D72" s="27" t="s">
        <v>111</v>
      </c>
      <c r="E72" s="34"/>
      <c r="F72" s="29"/>
      <c r="G72" s="31"/>
      <c r="H72" s="31"/>
    </row>
    <row r="73" ht="14.25" customHeight="1">
      <c r="A73" s="25"/>
      <c r="B73" s="32"/>
      <c r="C73" s="26" t="s">
        <v>112</v>
      </c>
      <c r="D73" s="27" t="s">
        <v>113</v>
      </c>
      <c r="E73" s="34"/>
      <c r="F73" s="29"/>
      <c r="G73" s="31"/>
      <c r="H73" s="31"/>
    </row>
    <row r="74" ht="14.25" customHeight="1">
      <c r="A74" s="25"/>
      <c r="B74" s="33" t="s">
        <v>114</v>
      </c>
      <c r="C74" s="33" t="s">
        <v>115</v>
      </c>
      <c r="D74" s="27" t="s">
        <v>116</v>
      </c>
      <c r="E74" s="34">
        <v>1.0</v>
      </c>
      <c r="F74" s="29"/>
      <c r="G74" s="31"/>
      <c r="H74" s="31"/>
    </row>
    <row r="75" ht="14.25" customHeight="1">
      <c r="A75" s="25"/>
      <c r="B75" s="25"/>
      <c r="C75" s="25"/>
      <c r="D75" s="27" t="s">
        <v>117</v>
      </c>
      <c r="E75" s="34">
        <v>1.0</v>
      </c>
      <c r="F75" s="29">
        <v>4.0</v>
      </c>
      <c r="G75" s="31"/>
      <c r="H75" s="31"/>
    </row>
    <row r="76" ht="14.25" customHeight="1">
      <c r="A76" s="25"/>
      <c r="B76" s="25"/>
      <c r="C76" s="25"/>
      <c r="D76" s="27" t="s">
        <v>118</v>
      </c>
      <c r="E76" s="34"/>
      <c r="F76" s="29"/>
      <c r="G76" s="31"/>
      <c r="H76" s="31"/>
    </row>
    <row r="77" ht="14.25" customHeight="1">
      <c r="A77" s="25"/>
      <c r="B77" s="25"/>
      <c r="C77" s="32"/>
      <c r="D77" s="27" t="s">
        <v>119</v>
      </c>
      <c r="E77" s="34"/>
      <c r="F77" s="29"/>
      <c r="G77" s="31"/>
      <c r="H77" s="31"/>
    </row>
    <row r="78" ht="14.25" customHeight="1">
      <c r="A78" s="25"/>
      <c r="B78" s="25"/>
      <c r="C78" s="33" t="s">
        <v>120</v>
      </c>
      <c r="D78" s="27" t="s">
        <v>121</v>
      </c>
      <c r="E78" s="34"/>
      <c r="F78" s="29"/>
      <c r="G78" s="31"/>
      <c r="H78" s="31"/>
    </row>
    <row r="79" ht="14.25" customHeight="1">
      <c r="A79" s="25"/>
      <c r="B79" s="25"/>
      <c r="C79" s="32"/>
      <c r="D79" s="27" t="s">
        <v>122</v>
      </c>
      <c r="E79" s="34">
        <v>2.0</v>
      </c>
      <c r="F79" s="29"/>
      <c r="G79" s="31"/>
      <c r="H79" s="31"/>
    </row>
    <row r="80" ht="14.25" customHeight="1">
      <c r="A80" s="25"/>
      <c r="B80" s="25"/>
      <c r="C80" s="26" t="s">
        <v>123</v>
      </c>
      <c r="D80" s="27" t="s">
        <v>124</v>
      </c>
      <c r="E80" s="34"/>
      <c r="F80" s="29">
        <v>3.0</v>
      </c>
      <c r="G80" s="31"/>
      <c r="H80" s="31">
        <v>1.0</v>
      </c>
    </row>
    <row r="81" ht="14.25" customHeight="1">
      <c r="A81" s="25"/>
      <c r="B81" s="25"/>
      <c r="C81" s="26" t="s">
        <v>125</v>
      </c>
      <c r="D81" s="27" t="s">
        <v>126</v>
      </c>
      <c r="E81" s="34"/>
      <c r="F81" s="29"/>
      <c r="G81" s="31"/>
      <c r="H81" s="31"/>
    </row>
    <row r="82" ht="14.25" customHeight="1">
      <c r="A82" s="25"/>
      <c r="B82" s="25"/>
      <c r="C82" s="33" t="s">
        <v>127</v>
      </c>
      <c r="D82" s="27" t="s">
        <v>128</v>
      </c>
      <c r="E82" s="34"/>
      <c r="F82" s="29"/>
      <c r="G82" s="31"/>
      <c r="H82" s="31"/>
    </row>
    <row r="83" ht="14.25" customHeight="1">
      <c r="A83" s="25"/>
      <c r="B83" s="25"/>
      <c r="C83" s="32"/>
      <c r="D83" s="27" t="s">
        <v>129</v>
      </c>
      <c r="E83" s="34">
        <v>1.0</v>
      </c>
      <c r="F83" s="29"/>
      <c r="G83" s="31"/>
      <c r="H83" s="31"/>
    </row>
    <row r="84" ht="14.25" customHeight="1">
      <c r="A84" s="25"/>
      <c r="B84" s="25"/>
      <c r="C84" s="26" t="s">
        <v>130</v>
      </c>
      <c r="D84" s="27" t="s">
        <v>131</v>
      </c>
      <c r="E84" s="34"/>
      <c r="F84" s="29"/>
      <c r="G84" s="31"/>
      <c r="H84" s="31"/>
    </row>
    <row r="85" ht="14.25" customHeight="1">
      <c r="A85" s="25"/>
      <c r="B85" s="32"/>
      <c r="C85" s="26" t="s">
        <v>132</v>
      </c>
      <c r="D85" s="27" t="s">
        <v>133</v>
      </c>
      <c r="E85" s="34"/>
      <c r="F85" s="29">
        <v>2.0</v>
      </c>
      <c r="G85" s="31"/>
      <c r="H85" s="31">
        <v>1.0</v>
      </c>
    </row>
    <row r="86" ht="14.25" customHeight="1">
      <c r="A86" s="25"/>
      <c r="B86" s="33" t="s">
        <v>134</v>
      </c>
      <c r="C86" s="33" t="s">
        <v>135</v>
      </c>
      <c r="D86" s="27" t="s">
        <v>136</v>
      </c>
      <c r="E86" s="34">
        <v>1.0</v>
      </c>
      <c r="F86" s="29"/>
      <c r="G86" s="31"/>
      <c r="H86" s="31"/>
    </row>
    <row r="87" ht="14.25" customHeight="1">
      <c r="A87" s="25"/>
      <c r="B87" s="25"/>
      <c r="C87" s="25"/>
      <c r="D87" s="27" t="s">
        <v>137</v>
      </c>
      <c r="E87" s="34"/>
      <c r="F87" s="29"/>
      <c r="G87" s="31"/>
      <c r="H87" s="31"/>
    </row>
    <row r="88" ht="14.25" customHeight="1">
      <c r="A88" s="25"/>
      <c r="B88" s="25"/>
      <c r="C88" s="32"/>
      <c r="D88" s="27" t="s">
        <v>138</v>
      </c>
      <c r="E88" s="34"/>
      <c r="F88" s="29"/>
      <c r="G88" s="31"/>
      <c r="H88" s="31"/>
    </row>
    <row r="89" ht="14.25" customHeight="1">
      <c r="A89" s="25"/>
      <c r="B89" s="25"/>
      <c r="C89" s="26" t="s">
        <v>139</v>
      </c>
      <c r="D89" s="27" t="s">
        <v>140</v>
      </c>
      <c r="E89" s="34"/>
      <c r="F89" s="29"/>
      <c r="G89" s="31"/>
      <c r="H89" s="31">
        <v>1.0</v>
      </c>
    </row>
    <row r="90" ht="14.25" customHeight="1">
      <c r="A90" s="25"/>
      <c r="B90" s="25"/>
      <c r="C90" s="26" t="s">
        <v>141</v>
      </c>
      <c r="D90" s="27" t="s">
        <v>142</v>
      </c>
      <c r="E90" s="34"/>
      <c r="F90" s="29">
        <v>1.0</v>
      </c>
      <c r="G90" s="31"/>
      <c r="H90" s="31"/>
    </row>
    <row r="91" ht="14.25" customHeight="1">
      <c r="A91" s="25"/>
      <c r="B91" s="25"/>
      <c r="C91" s="26" t="s">
        <v>143</v>
      </c>
      <c r="D91" s="27" t="s">
        <v>144</v>
      </c>
      <c r="E91" s="34"/>
      <c r="F91" s="29"/>
      <c r="G91" s="31"/>
      <c r="H91" s="31"/>
    </row>
    <row r="92" ht="14.25" customHeight="1">
      <c r="A92" s="25"/>
      <c r="B92" s="32"/>
      <c r="C92" s="26" t="s">
        <v>145</v>
      </c>
      <c r="D92" s="27" t="s">
        <v>146</v>
      </c>
      <c r="E92" s="34"/>
      <c r="F92" s="29"/>
      <c r="G92" s="31"/>
      <c r="H92" s="31"/>
    </row>
    <row r="93" ht="14.25" customHeight="1">
      <c r="A93" s="25"/>
      <c r="B93" s="33" t="s">
        <v>147</v>
      </c>
      <c r="C93" s="26" t="s">
        <v>148</v>
      </c>
      <c r="D93" s="27" t="s">
        <v>149</v>
      </c>
      <c r="E93" s="34"/>
      <c r="F93" s="29">
        <v>1.0</v>
      </c>
      <c r="G93" s="31"/>
      <c r="H93" s="31"/>
    </row>
    <row r="94" ht="14.25" customHeight="1">
      <c r="A94" s="25"/>
      <c r="B94" s="25"/>
      <c r="C94" s="33" t="s">
        <v>150</v>
      </c>
      <c r="D94" s="27" t="s">
        <v>151</v>
      </c>
      <c r="E94" s="34"/>
      <c r="F94" s="29">
        <v>7.0</v>
      </c>
      <c r="G94" s="31"/>
      <c r="H94" s="31"/>
    </row>
    <row r="95" ht="14.25" customHeight="1">
      <c r="A95" s="32"/>
      <c r="B95" s="32"/>
      <c r="C95" s="32"/>
      <c r="D95" s="27" t="s">
        <v>152</v>
      </c>
      <c r="E95" s="34">
        <v>1.0</v>
      </c>
      <c r="F95" s="29">
        <v>1.0</v>
      </c>
      <c r="G95" s="31"/>
      <c r="H95" s="31"/>
    </row>
    <row r="96" ht="14.25" customHeight="1">
      <c r="A96" s="39" t="s">
        <v>153</v>
      </c>
      <c r="B96" s="5"/>
      <c r="C96" s="5"/>
      <c r="D96" s="14"/>
      <c r="E96" s="40">
        <f t="shared" ref="E96:H96" si="1">SUM(E9:E95)</f>
        <v>25</v>
      </c>
      <c r="F96" s="40">
        <f t="shared" si="1"/>
        <v>53</v>
      </c>
      <c r="G96" s="41">
        <f t="shared" si="1"/>
        <v>4</v>
      </c>
      <c r="H96" s="41">
        <f t="shared" si="1"/>
        <v>11</v>
      </c>
      <c r="I96" s="42">
        <f>E96+F96+G96+H96</f>
        <v>93</v>
      </c>
    </row>
    <row r="97" ht="14.25" customHeight="1">
      <c r="A97" s="43" t="s">
        <v>154</v>
      </c>
      <c r="B97" s="44" t="s">
        <v>155</v>
      </c>
      <c r="C97" s="44" t="s">
        <v>156</v>
      </c>
      <c r="D97" s="45" t="s">
        <v>157</v>
      </c>
      <c r="E97" s="46"/>
      <c r="F97" s="47"/>
      <c r="G97" s="47"/>
      <c r="H97" s="47"/>
    </row>
    <row r="98" ht="14.25" customHeight="1">
      <c r="A98" s="25"/>
      <c r="B98" s="25"/>
      <c r="C98" s="25"/>
      <c r="D98" s="45" t="s">
        <v>158</v>
      </c>
      <c r="E98" s="48"/>
      <c r="F98" s="49"/>
      <c r="G98" s="49"/>
      <c r="H98" s="49"/>
    </row>
    <row r="99" ht="14.25" customHeight="1">
      <c r="A99" s="25"/>
      <c r="B99" s="25"/>
      <c r="C99" s="32"/>
      <c r="D99" s="45" t="s">
        <v>159</v>
      </c>
      <c r="E99" s="48"/>
      <c r="F99" s="49"/>
      <c r="G99" s="49"/>
      <c r="H99" s="49"/>
    </row>
    <row r="100" ht="14.25" customHeight="1">
      <c r="A100" s="25"/>
      <c r="B100" s="25"/>
      <c r="C100" s="50" t="s">
        <v>160</v>
      </c>
      <c r="D100" s="45" t="s">
        <v>161</v>
      </c>
      <c r="E100" s="48"/>
      <c r="F100" s="49"/>
      <c r="G100" s="49"/>
      <c r="H100" s="49"/>
    </row>
    <row r="101" ht="14.25" customHeight="1">
      <c r="A101" s="25"/>
      <c r="B101" s="25"/>
      <c r="C101" s="50" t="s">
        <v>162</v>
      </c>
      <c r="D101" s="45" t="s">
        <v>163</v>
      </c>
      <c r="E101" s="48">
        <v>1.0</v>
      </c>
      <c r="F101" s="49"/>
      <c r="G101" s="49"/>
      <c r="H101" s="49"/>
    </row>
    <row r="102" ht="14.25" customHeight="1">
      <c r="A102" s="25"/>
      <c r="B102" s="25"/>
      <c r="C102" s="50" t="s">
        <v>164</v>
      </c>
      <c r="D102" s="45" t="s">
        <v>165</v>
      </c>
      <c r="E102" s="48"/>
      <c r="F102" s="49"/>
      <c r="G102" s="49"/>
      <c r="H102" s="49"/>
    </row>
    <row r="103" ht="14.25" customHeight="1">
      <c r="A103" s="25"/>
      <c r="B103" s="25"/>
      <c r="C103" s="50" t="s">
        <v>166</v>
      </c>
      <c r="D103" s="45" t="s">
        <v>167</v>
      </c>
      <c r="E103" s="48"/>
      <c r="F103" s="49"/>
      <c r="G103" s="49"/>
      <c r="H103" s="49"/>
    </row>
    <row r="104" ht="14.25" customHeight="1">
      <c r="A104" s="25"/>
      <c r="B104" s="32"/>
      <c r="C104" s="50" t="s">
        <v>168</v>
      </c>
      <c r="D104" s="45" t="s">
        <v>169</v>
      </c>
      <c r="E104" s="48"/>
      <c r="F104" s="49"/>
      <c r="G104" s="49"/>
      <c r="H104" s="49"/>
    </row>
    <row r="105" ht="14.25" customHeight="1">
      <c r="A105" s="25"/>
      <c r="B105" s="44" t="s">
        <v>170</v>
      </c>
      <c r="C105" s="50" t="s">
        <v>171</v>
      </c>
      <c r="D105" s="45" t="s">
        <v>172</v>
      </c>
      <c r="E105" s="48"/>
      <c r="F105" s="49"/>
      <c r="G105" s="49"/>
      <c r="H105" s="49"/>
    </row>
    <row r="106" ht="14.25" customHeight="1">
      <c r="A106" s="25"/>
      <c r="B106" s="25"/>
      <c r="C106" s="50" t="s">
        <v>173</v>
      </c>
      <c r="D106" s="45" t="s">
        <v>174</v>
      </c>
      <c r="E106" s="48"/>
      <c r="F106" s="49"/>
      <c r="G106" s="49"/>
      <c r="H106" s="49"/>
    </row>
    <row r="107" ht="14.25" customHeight="1">
      <c r="A107" s="25"/>
      <c r="B107" s="25"/>
      <c r="C107" s="50" t="s">
        <v>175</v>
      </c>
      <c r="D107" s="45" t="s">
        <v>176</v>
      </c>
      <c r="E107" s="48"/>
      <c r="F107" s="49"/>
      <c r="G107" s="49"/>
      <c r="H107" s="49"/>
    </row>
    <row r="108" ht="14.25" customHeight="1">
      <c r="A108" s="25"/>
      <c r="B108" s="25"/>
      <c r="C108" s="44" t="s">
        <v>177</v>
      </c>
      <c r="D108" s="45" t="s">
        <v>178</v>
      </c>
      <c r="E108" s="48"/>
      <c r="F108" s="49"/>
      <c r="G108" s="49"/>
      <c r="H108" s="49"/>
    </row>
    <row r="109" ht="14.25" customHeight="1">
      <c r="A109" s="25"/>
      <c r="B109" s="25"/>
      <c r="C109" s="32"/>
      <c r="D109" s="45" t="s">
        <v>179</v>
      </c>
      <c r="E109" s="48"/>
      <c r="F109" s="49"/>
      <c r="G109" s="49"/>
      <c r="H109" s="49"/>
    </row>
    <row r="110" ht="14.25" customHeight="1">
      <c r="A110" s="25"/>
      <c r="B110" s="25"/>
      <c r="C110" s="50" t="s">
        <v>180</v>
      </c>
      <c r="D110" s="45" t="s">
        <v>59</v>
      </c>
      <c r="E110" s="48"/>
      <c r="F110" s="49"/>
      <c r="G110" s="49"/>
      <c r="H110" s="49"/>
    </row>
    <row r="111" ht="14.25" customHeight="1">
      <c r="A111" s="25"/>
      <c r="B111" s="25"/>
      <c r="C111" s="50" t="s">
        <v>181</v>
      </c>
      <c r="D111" s="45" t="s">
        <v>182</v>
      </c>
      <c r="E111" s="48"/>
      <c r="F111" s="49"/>
      <c r="G111" s="49"/>
      <c r="H111" s="49"/>
    </row>
    <row r="112" ht="14.25" customHeight="1">
      <c r="A112" s="25"/>
      <c r="B112" s="25"/>
      <c r="C112" s="50" t="s">
        <v>183</v>
      </c>
      <c r="D112" s="45" t="s">
        <v>184</v>
      </c>
      <c r="E112" s="48"/>
      <c r="F112" s="49"/>
      <c r="G112" s="49"/>
      <c r="H112" s="49"/>
    </row>
    <row r="113" ht="14.25" customHeight="1">
      <c r="A113" s="25"/>
      <c r="B113" s="25"/>
      <c r="C113" s="50" t="s">
        <v>185</v>
      </c>
      <c r="D113" s="45" t="s">
        <v>186</v>
      </c>
      <c r="E113" s="48"/>
      <c r="F113" s="49">
        <v>1.0</v>
      </c>
      <c r="G113" s="49"/>
      <c r="H113" s="49"/>
    </row>
    <row r="114" ht="14.25" customHeight="1">
      <c r="A114" s="25"/>
      <c r="B114" s="25"/>
      <c r="C114" s="50" t="s">
        <v>187</v>
      </c>
      <c r="D114" s="45" t="s">
        <v>188</v>
      </c>
      <c r="E114" s="48"/>
      <c r="F114" s="49"/>
      <c r="G114" s="49"/>
      <c r="H114" s="49"/>
    </row>
    <row r="115" ht="14.25" customHeight="1">
      <c r="A115" s="25"/>
      <c r="B115" s="25"/>
      <c r="C115" s="44" t="s">
        <v>189</v>
      </c>
      <c r="D115" s="45" t="s">
        <v>190</v>
      </c>
      <c r="E115" s="48"/>
      <c r="F115" s="49">
        <v>1.0</v>
      </c>
      <c r="G115" s="49"/>
      <c r="H115" s="49">
        <v>1.0</v>
      </c>
    </row>
    <row r="116" ht="14.25" customHeight="1">
      <c r="A116" s="25"/>
      <c r="B116" s="25"/>
      <c r="C116" s="25"/>
      <c r="D116" s="45" t="s">
        <v>191</v>
      </c>
      <c r="E116" s="48"/>
      <c r="F116" s="49"/>
      <c r="G116" s="49"/>
      <c r="H116" s="49"/>
    </row>
    <row r="117" ht="14.25" customHeight="1">
      <c r="A117" s="25"/>
      <c r="B117" s="25"/>
      <c r="C117" s="32"/>
      <c r="D117" s="45" t="s">
        <v>192</v>
      </c>
      <c r="E117" s="48">
        <v>1.0</v>
      </c>
      <c r="F117" s="49"/>
      <c r="G117" s="49"/>
      <c r="H117" s="49">
        <v>1.0</v>
      </c>
    </row>
    <row r="118" ht="14.25" customHeight="1">
      <c r="A118" s="25"/>
      <c r="B118" s="32"/>
      <c r="C118" s="50" t="s">
        <v>193</v>
      </c>
      <c r="D118" s="45" t="s">
        <v>194</v>
      </c>
      <c r="E118" s="48"/>
      <c r="F118" s="49"/>
      <c r="G118" s="49"/>
      <c r="H118" s="49"/>
    </row>
    <row r="119" ht="14.25" customHeight="1">
      <c r="A119" s="25"/>
      <c r="B119" s="44" t="s">
        <v>195</v>
      </c>
      <c r="C119" s="50" t="s">
        <v>196</v>
      </c>
      <c r="D119" s="45" t="s">
        <v>197</v>
      </c>
      <c r="E119" s="48"/>
      <c r="F119" s="49"/>
      <c r="G119" s="49"/>
      <c r="H119" s="49"/>
    </row>
    <row r="120" ht="14.25" customHeight="1">
      <c r="A120" s="25"/>
      <c r="B120" s="25"/>
      <c r="C120" s="44" t="s">
        <v>198</v>
      </c>
      <c r="D120" s="45" t="s">
        <v>199</v>
      </c>
      <c r="E120" s="51"/>
      <c r="F120" s="49"/>
      <c r="G120" s="49"/>
      <c r="H120" s="49"/>
    </row>
    <row r="121" ht="14.25" customHeight="1">
      <c r="A121" s="25"/>
      <c r="B121" s="25"/>
      <c r="C121" s="32"/>
      <c r="D121" s="45" t="s">
        <v>200</v>
      </c>
      <c r="E121" s="52"/>
      <c r="F121" s="49"/>
      <c r="G121" s="49"/>
      <c r="H121" s="49"/>
    </row>
    <row r="122" ht="14.25" customHeight="1">
      <c r="A122" s="25"/>
      <c r="B122" s="25"/>
      <c r="C122" s="50" t="s">
        <v>201</v>
      </c>
      <c r="D122" s="45" t="s">
        <v>202</v>
      </c>
      <c r="E122" s="48">
        <v>1.0</v>
      </c>
      <c r="F122" s="49">
        <v>1.0</v>
      </c>
      <c r="G122" s="49"/>
      <c r="H122" s="49"/>
    </row>
    <row r="123" ht="14.25" customHeight="1">
      <c r="A123" s="25"/>
      <c r="B123" s="25"/>
      <c r="C123" s="50" t="s">
        <v>203</v>
      </c>
      <c r="D123" s="45" t="s">
        <v>204</v>
      </c>
      <c r="E123" s="48"/>
      <c r="F123" s="49"/>
      <c r="G123" s="49"/>
      <c r="H123" s="49"/>
    </row>
    <row r="124" ht="14.25" customHeight="1">
      <c r="A124" s="25"/>
      <c r="B124" s="25"/>
      <c r="C124" s="44" t="s">
        <v>205</v>
      </c>
      <c r="D124" s="45" t="s">
        <v>206</v>
      </c>
      <c r="E124" s="48">
        <v>3.0</v>
      </c>
      <c r="F124" s="49">
        <v>3.0</v>
      </c>
      <c r="G124" s="49"/>
      <c r="H124" s="49">
        <v>1.0</v>
      </c>
    </row>
    <row r="125" ht="14.25" customHeight="1">
      <c r="A125" s="25"/>
      <c r="B125" s="32"/>
      <c r="C125" s="32"/>
      <c r="D125" s="45" t="s">
        <v>207</v>
      </c>
      <c r="E125" s="48">
        <v>1.0</v>
      </c>
      <c r="F125" s="49"/>
      <c r="G125" s="49"/>
      <c r="H125" s="49"/>
    </row>
    <row r="126" ht="14.25" customHeight="1">
      <c r="A126" s="25"/>
      <c r="B126" s="44" t="s">
        <v>208</v>
      </c>
      <c r="C126" s="50" t="s">
        <v>209</v>
      </c>
      <c r="D126" s="45" t="s">
        <v>210</v>
      </c>
      <c r="E126" s="48"/>
      <c r="F126" s="49"/>
      <c r="G126" s="49"/>
      <c r="H126" s="49"/>
    </row>
    <row r="127" ht="14.25" customHeight="1">
      <c r="A127" s="25"/>
      <c r="B127" s="25"/>
      <c r="C127" s="44" t="s">
        <v>211</v>
      </c>
      <c r="D127" s="45" t="s">
        <v>212</v>
      </c>
      <c r="E127" s="48">
        <v>2.0</v>
      </c>
      <c r="F127" s="49">
        <v>2.0</v>
      </c>
      <c r="G127" s="49"/>
      <c r="H127" s="49"/>
    </row>
    <row r="128" ht="14.25" customHeight="1">
      <c r="A128" s="25"/>
      <c r="B128" s="25"/>
      <c r="C128" s="25"/>
      <c r="D128" s="53" t="s">
        <v>213</v>
      </c>
      <c r="E128" s="48">
        <v>1.0</v>
      </c>
      <c r="F128" s="49">
        <v>3.0</v>
      </c>
      <c r="G128" s="49"/>
      <c r="H128" s="49"/>
    </row>
    <row r="129" ht="14.25" customHeight="1">
      <c r="A129" s="25"/>
      <c r="B129" s="25"/>
      <c r="C129" s="25"/>
      <c r="D129" s="45" t="s">
        <v>214</v>
      </c>
      <c r="E129" s="48"/>
      <c r="F129" s="49"/>
      <c r="G129" s="49"/>
      <c r="H129" s="49"/>
    </row>
    <row r="130" ht="14.25" customHeight="1">
      <c r="A130" s="25"/>
      <c r="B130" s="25"/>
      <c r="C130" s="25"/>
      <c r="D130" s="45" t="s">
        <v>215</v>
      </c>
      <c r="E130" s="48"/>
      <c r="F130" s="49"/>
      <c r="G130" s="49"/>
      <c r="H130" s="49"/>
    </row>
    <row r="131" ht="14.25" customHeight="1">
      <c r="A131" s="25"/>
      <c r="B131" s="25"/>
      <c r="C131" s="25"/>
      <c r="D131" s="45" t="s">
        <v>216</v>
      </c>
      <c r="E131" s="48"/>
      <c r="F131" s="49"/>
      <c r="G131" s="49"/>
      <c r="H131" s="49"/>
    </row>
    <row r="132" ht="14.25" customHeight="1">
      <c r="A132" s="25"/>
      <c r="B132" s="25"/>
      <c r="C132" s="25"/>
      <c r="D132" s="45" t="s">
        <v>217</v>
      </c>
      <c r="E132" s="48">
        <v>2.0</v>
      </c>
      <c r="F132" s="49">
        <v>5.0</v>
      </c>
      <c r="G132" s="49"/>
      <c r="H132" s="49"/>
    </row>
    <row r="133" ht="14.25" customHeight="1">
      <c r="A133" s="25"/>
      <c r="B133" s="25"/>
      <c r="C133" s="32"/>
      <c r="D133" s="45" t="s">
        <v>218</v>
      </c>
      <c r="E133" s="48"/>
      <c r="F133" s="49"/>
      <c r="G133" s="49"/>
      <c r="H133" s="49"/>
    </row>
    <row r="134" ht="14.25" customHeight="1">
      <c r="A134" s="25"/>
      <c r="B134" s="25"/>
      <c r="C134" s="50" t="s">
        <v>219</v>
      </c>
      <c r="D134" s="45" t="s">
        <v>220</v>
      </c>
      <c r="E134" s="48"/>
      <c r="F134" s="49"/>
      <c r="G134" s="49"/>
      <c r="H134" s="49"/>
    </row>
    <row r="135" ht="14.25" customHeight="1">
      <c r="A135" s="25"/>
      <c r="B135" s="25"/>
      <c r="C135" s="50" t="s">
        <v>221</v>
      </c>
      <c r="D135" s="45" t="s">
        <v>48</v>
      </c>
      <c r="E135" s="48"/>
      <c r="F135" s="49"/>
      <c r="G135" s="49"/>
      <c r="H135" s="49"/>
    </row>
    <row r="136" ht="14.25" customHeight="1">
      <c r="A136" s="25"/>
      <c r="B136" s="25"/>
      <c r="C136" s="50" t="s">
        <v>222</v>
      </c>
      <c r="D136" s="45" t="s">
        <v>223</v>
      </c>
      <c r="E136" s="48"/>
      <c r="F136" s="49"/>
      <c r="G136" s="49"/>
      <c r="H136" s="49"/>
    </row>
    <row r="137" ht="14.25" customHeight="1">
      <c r="A137" s="25"/>
      <c r="B137" s="25"/>
      <c r="C137" s="50" t="s">
        <v>224</v>
      </c>
      <c r="D137" s="45" t="s">
        <v>225</v>
      </c>
      <c r="E137" s="48"/>
      <c r="F137" s="49"/>
      <c r="G137" s="49"/>
      <c r="H137" s="49"/>
    </row>
    <row r="138" ht="14.25" customHeight="1">
      <c r="A138" s="25"/>
      <c r="B138" s="25"/>
      <c r="C138" s="44" t="s">
        <v>226</v>
      </c>
      <c r="D138" s="45" t="s">
        <v>204</v>
      </c>
      <c r="E138" s="48"/>
      <c r="F138" s="49"/>
      <c r="G138" s="49"/>
      <c r="H138" s="49"/>
    </row>
    <row r="139" ht="14.25" customHeight="1">
      <c r="A139" s="25"/>
      <c r="B139" s="25"/>
      <c r="C139" s="25"/>
      <c r="D139" s="45" t="s">
        <v>227</v>
      </c>
      <c r="E139" s="48"/>
      <c r="F139" s="49"/>
      <c r="G139" s="49"/>
      <c r="H139" s="49"/>
    </row>
    <row r="140" ht="14.25" customHeight="1">
      <c r="A140" s="25"/>
      <c r="B140" s="25"/>
      <c r="C140" s="32"/>
      <c r="D140" s="45" t="s">
        <v>101</v>
      </c>
      <c r="E140" s="48"/>
      <c r="F140" s="49"/>
      <c r="G140" s="49"/>
      <c r="H140" s="49"/>
    </row>
    <row r="141" ht="14.25" customHeight="1">
      <c r="A141" s="25"/>
      <c r="B141" s="25"/>
      <c r="C141" s="50" t="s">
        <v>228</v>
      </c>
      <c r="D141" s="45" t="s">
        <v>229</v>
      </c>
      <c r="E141" s="48"/>
      <c r="F141" s="49"/>
      <c r="G141" s="49"/>
      <c r="H141" s="49"/>
    </row>
    <row r="142" ht="14.25" customHeight="1">
      <c r="A142" s="25"/>
      <c r="B142" s="25"/>
      <c r="C142" s="50" t="s">
        <v>230</v>
      </c>
      <c r="D142" s="45" t="s">
        <v>231</v>
      </c>
      <c r="E142" s="48"/>
      <c r="F142" s="49">
        <v>1.0</v>
      </c>
      <c r="G142" s="49"/>
      <c r="H142" s="49"/>
    </row>
    <row r="143" ht="14.25" customHeight="1">
      <c r="A143" s="25"/>
      <c r="B143" s="25"/>
      <c r="C143" s="50" t="s">
        <v>232</v>
      </c>
      <c r="D143" s="45" t="s">
        <v>233</v>
      </c>
      <c r="E143" s="48"/>
      <c r="F143" s="49">
        <v>1.0</v>
      </c>
      <c r="G143" s="49"/>
      <c r="H143" s="49"/>
    </row>
    <row r="144" ht="14.25" customHeight="1">
      <c r="A144" s="25"/>
      <c r="B144" s="25"/>
      <c r="C144" s="50" t="s">
        <v>234</v>
      </c>
      <c r="D144" s="45" t="s">
        <v>138</v>
      </c>
      <c r="E144" s="48"/>
      <c r="F144" s="49"/>
      <c r="G144" s="49"/>
      <c r="H144" s="49"/>
    </row>
    <row r="145" ht="14.25" customHeight="1">
      <c r="A145" s="25"/>
      <c r="B145" s="25"/>
      <c r="C145" s="50" t="s">
        <v>235</v>
      </c>
      <c r="D145" s="45" t="s">
        <v>186</v>
      </c>
      <c r="E145" s="48"/>
      <c r="F145" s="49"/>
      <c r="G145" s="49"/>
      <c r="H145" s="49"/>
    </row>
    <row r="146" ht="14.25" customHeight="1">
      <c r="A146" s="25"/>
      <c r="B146" s="25"/>
      <c r="C146" s="50" t="s">
        <v>236</v>
      </c>
      <c r="D146" s="45" t="s">
        <v>237</v>
      </c>
      <c r="E146" s="48"/>
      <c r="F146" s="49">
        <v>1.0</v>
      </c>
      <c r="G146" s="49"/>
      <c r="H146" s="49"/>
    </row>
    <row r="147" ht="14.25" customHeight="1">
      <c r="A147" s="25"/>
      <c r="B147" s="32"/>
      <c r="C147" s="50" t="s">
        <v>238</v>
      </c>
      <c r="D147" s="45" t="s">
        <v>48</v>
      </c>
      <c r="E147" s="48"/>
      <c r="F147" s="49"/>
      <c r="G147" s="49"/>
      <c r="H147" s="49"/>
    </row>
    <row r="148" ht="14.25" customHeight="1">
      <c r="A148" s="25"/>
      <c r="B148" s="44" t="s">
        <v>239</v>
      </c>
      <c r="C148" s="44" t="s">
        <v>240</v>
      </c>
      <c r="D148" s="45" t="s">
        <v>241</v>
      </c>
      <c r="E148" s="48">
        <v>1.0</v>
      </c>
      <c r="F148" s="49"/>
      <c r="G148" s="49"/>
      <c r="H148" s="49"/>
    </row>
    <row r="149" ht="14.25" customHeight="1">
      <c r="A149" s="25"/>
      <c r="B149" s="25"/>
      <c r="C149" s="32"/>
      <c r="D149" s="45" t="s">
        <v>242</v>
      </c>
      <c r="E149" s="48"/>
      <c r="F149" s="49"/>
      <c r="G149" s="49"/>
      <c r="H149" s="49"/>
    </row>
    <row r="150" ht="14.25" customHeight="1">
      <c r="A150" s="25"/>
      <c r="B150" s="25"/>
      <c r="C150" s="50" t="s">
        <v>243</v>
      </c>
      <c r="D150" s="45" t="s">
        <v>244</v>
      </c>
      <c r="E150" s="48"/>
      <c r="F150" s="49"/>
      <c r="G150" s="49"/>
      <c r="H150" s="49">
        <v>1.0</v>
      </c>
    </row>
    <row r="151" ht="14.25" customHeight="1">
      <c r="A151" s="25"/>
      <c r="B151" s="25"/>
      <c r="C151" s="50" t="s">
        <v>245</v>
      </c>
      <c r="D151" s="45" t="s">
        <v>246</v>
      </c>
      <c r="E151" s="48"/>
      <c r="F151" s="49"/>
      <c r="G151" s="49"/>
      <c r="H151" s="49"/>
    </row>
    <row r="152" ht="14.25" customHeight="1">
      <c r="A152" s="25"/>
      <c r="B152" s="25"/>
      <c r="C152" s="50" t="s">
        <v>247</v>
      </c>
      <c r="D152" s="45" t="s">
        <v>23</v>
      </c>
      <c r="E152" s="48"/>
      <c r="F152" s="49"/>
      <c r="G152" s="49"/>
      <c r="H152" s="49"/>
    </row>
    <row r="153" ht="14.25" customHeight="1">
      <c r="A153" s="25"/>
      <c r="B153" s="25"/>
      <c r="C153" s="50" t="s">
        <v>248</v>
      </c>
      <c r="D153" s="45" t="s">
        <v>48</v>
      </c>
      <c r="E153" s="48"/>
      <c r="F153" s="49"/>
      <c r="G153" s="49"/>
      <c r="H153" s="49"/>
    </row>
    <row r="154" ht="14.25" customHeight="1">
      <c r="A154" s="25"/>
      <c r="B154" s="25"/>
      <c r="C154" s="50" t="s">
        <v>249</v>
      </c>
      <c r="D154" s="45" t="s">
        <v>250</v>
      </c>
      <c r="E154" s="48"/>
      <c r="F154" s="49"/>
      <c r="G154" s="49"/>
      <c r="H154" s="49"/>
    </row>
    <row r="155" ht="14.25" customHeight="1">
      <c r="A155" s="25"/>
      <c r="B155" s="25"/>
      <c r="C155" s="50" t="s">
        <v>251</v>
      </c>
      <c r="D155" s="45" t="s">
        <v>23</v>
      </c>
      <c r="E155" s="48"/>
      <c r="F155" s="49"/>
      <c r="G155" s="49"/>
      <c r="H155" s="49"/>
    </row>
    <row r="156" ht="14.25" customHeight="1">
      <c r="A156" s="25"/>
      <c r="B156" s="25"/>
      <c r="C156" s="50" t="s">
        <v>252</v>
      </c>
      <c r="D156" s="45" t="s">
        <v>253</v>
      </c>
      <c r="E156" s="48"/>
      <c r="F156" s="49">
        <v>1.0</v>
      </c>
      <c r="G156" s="49"/>
      <c r="H156" s="49"/>
    </row>
    <row r="157" ht="14.25" customHeight="1">
      <c r="A157" s="25"/>
      <c r="B157" s="25"/>
      <c r="C157" s="50" t="s">
        <v>254</v>
      </c>
      <c r="D157" s="45" t="s">
        <v>255</v>
      </c>
      <c r="E157" s="48"/>
      <c r="F157" s="49"/>
      <c r="G157" s="49"/>
      <c r="H157" s="49">
        <v>1.0</v>
      </c>
    </row>
    <row r="158" ht="14.25" customHeight="1">
      <c r="A158" s="25"/>
      <c r="B158" s="25"/>
      <c r="C158" s="44" t="s">
        <v>256</v>
      </c>
      <c r="D158" s="45" t="s">
        <v>257</v>
      </c>
      <c r="E158" s="48"/>
      <c r="F158" s="49"/>
      <c r="G158" s="49"/>
      <c r="H158" s="49"/>
    </row>
    <row r="159" ht="14.25" customHeight="1">
      <c r="A159" s="25"/>
      <c r="B159" s="25"/>
      <c r="C159" s="32"/>
      <c r="D159" s="45" t="s">
        <v>258</v>
      </c>
      <c r="E159" s="48"/>
      <c r="F159" s="49">
        <v>3.0</v>
      </c>
      <c r="G159" s="49"/>
      <c r="H159" s="49"/>
    </row>
    <row r="160" ht="14.25" customHeight="1">
      <c r="A160" s="32"/>
      <c r="B160" s="32"/>
      <c r="C160" s="50" t="s">
        <v>259</v>
      </c>
      <c r="D160" s="45" t="s">
        <v>260</v>
      </c>
      <c r="E160" s="48"/>
      <c r="F160" s="49">
        <v>1.0</v>
      </c>
      <c r="G160" s="49"/>
      <c r="H160" s="49"/>
    </row>
    <row r="161" ht="14.25" customHeight="1">
      <c r="A161" s="39" t="s">
        <v>261</v>
      </c>
      <c r="B161" s="5"/>
      <c r="C161" s="5"/>
      <c r="D161" s="14"/>
      <c r="E161" s="54">
        <f t="shared" ref="E161:H161" si="2">SUM(E97:E160)</f>
        <v>13</v>
      </c>
      <c r="F161" s="54">
        <f t="shared" si="2"/>
        <v>24</v>
      </c>
      <c r="G161" s="54">
        <f t="shared" si="2"/>
        <v>0</v>
      </c>
      <c r="H161" s="54">
        <f t="shared" si="2"/>
        <v>5</v>
      </c>
      <c r="I161" s="55">
        <f>E161+F161+G161+H161</f>
        <v>42</v>
      </c>
    </row>
    <row r="162" ht="14.25" customHeight="1">
      <c r="A162" s="43" t="s">
        <v>262</v>
      </c>
      <c r="B162" s="56" t="s">
        <v>263</v>
      </c>
      <c r="C162" s="56" t="s">
        <v>264</v>
      </c>
      <c r="D162" s="57" t="s">
        <v>265</v>
      </c>
      <c r="E162" s="58"/>
      <c r="F162" s="59"/>
      <c r="G162" s="59"/>
      <c r="H162" s="59"/>
    </row>
    <row r="163" ht="14.25" customHeight="1">
      <c r="A163" s="25"/>
      <c r="B163" s="25"/>
      <c r="C163" s="25"/>
      <c r="D163" s="57" t="s">
        <v>266</v>
      </c>
      <c r="E163" s="58"/>
      <c r="F163" s="59"/>
      <c r="G163" s="59"/>
      <c r="H163" s="59"/>
    </row>
    <row r="164" ht="14.25" customHeight="1">
      <c r="A164" s="25"/>
      <c r="B164" s="25"/>
      <c r="C164" s="32"/>
      <c r="D164" s="57" t="s">
        <v>267</v>
      </c>
      <c r="E164" s="58"/>
      <c r="F164" s="59"/>
      <c r="G164" s="59"/>
      <c r="H164" s="59"/>
    </row>
    <row r="165" ht="14.25" customHeight="1">
      <c r="A165" s="25"/>
      <c r="B165" s="25"/>
      <c r="C165" s="60" t="s">
        <v>268</v>
      </c>
      <c r="D165" s="61" t="s">
        <v>255</v>
      </c>
      <c r="E165" s="58"/>
      <c r="F165" s="59"/>
      <c r="G165" s="59"/>
      <c r="H165" s="59"/>
    </row>
    <row r="166" ht="14.25" customHeight="1">
      <c r="A166" s="25"/>
      <c r="B166" s="25"/>
      <c r="C166" s="60" t="s">
        <v>269</v>
      </c>
      <c r="D166" s="61" t="s">
        <v>48</v>
      </c>
      <c r="E166" s="58"/>
      <c r="F166" s="59"/>
      <c r="G166" s="59"/>
      <c r="H166" s="59"/>
    </row>
    <row r="167" ht="14.25" customHeight="1">
      <c r="A167" s="25"/>
      <c r="B167" s="25"/>
      <c r="C167" s="60" t="s">
        <v>270</v>
      </c>
      <c r="D167" s="61" t="s">
        <v>271</v>
      </c>
      <c r="E167" s="58">
        <v>4.0</v>
      </c>
      <c r="F167" s="59"/>
      <c r="G167" s="59"/>
      <c r="H167" s="59"/>
    </row>
    <row r="168" ht="14.25" customHeight="1">
      <c r="A168" s="25"/>
      <c r="B168" s="25"/>
      <c r="C168" s="60" t="s">
        <v>272</v>
      </c>
      <c r="D168" s="61" t="s">
        <v>48</v>
      </c>
      <c r="E168" s="58"/>
      <c r="F168" s="59">
        <v>3.0</v>
      </c>
      <c r="G168" s="59"/>
      <c r="H168" s="59"/>
    </row>
    <row r="169" ht="14.25" customHeight="1">
      <c r="A169" s="25"/>
      <c r="B169" s="25"/>
      <c r="C169" s="60" t="s">
        <v>273</v>
      </c>
      <c r="D169" s="61" t="s">
        <v>274</v>
      </c>
      <c r="E169" s="58"/>
      <c r="F169" s="59">
        <v>3.0</v>
      </c>
      <c r="G169" s="59"/>
      <c r="H169" s="59"/>
    </row>
    <row r="170" ht="14.25" customHeight="1">
      <c r="A170" s="25"/>
      <c r="B170" s="25"/>
      <c r="C170" s="60" t="s">
        <v>275</v>
      </c>
      <c r="D170" s="61" t="s">
        <v>276</v>
      </c>
      <c r="E170" s="58"/>
      <c r="F170" s="59"/>
      <c r="G170" s="59"/>
      <c r="H170" s="59"/>
    </row>
    <row r="171" ht="14.25" customHeight="1">
      <c r="A171" s="25"/>
      <c r="B171" s="25"/>
      <c r="C171" s="60" t="s">
        <v>277</v>
      </c>
      <c r="D171" s="61" t="s">
        <v>59</v>
      </c>
      <c r="E171" s="58"/>
      <c r="F171" s="59"/>
      <c r="G171" s="59"/>
      <c r="H171" s="59"/>
    </row>
    <row r="172" ht="14.25" customHeight="1">
      <c r="A172" s="25"/>
      <c r="B172" s="25"/>
      <c r="C172" s="60" t="s">
        <v>278</v>
      </c>
      <c r="D172" s="61" t="s">
        <v>279</v>
      </c>
      <c r="E172" s="58"/>
      <c r="F172" s="62"/>
      <c r="G172" s="59"/>
      <c r="H172" s="59"/>
    </row>
    <row r="173" ht="14.25" customHeight="1">
      <c r="A173" s="25"/>
      <c r="B173" s="25"/>
      <c r="C173" s="60" t="s">
        <v>280</v>
      </c>
      <c r="D173" s="61" t="s">
        <v>281</v>
      </c>
      <c r="E173" s="58"/>
      <c r="F173" s="62"/>
      <c r="G173" s="59"/>
      <c r="H173" s="59"/>
    </row>
    <row r="174" ht="14.25" customHeight="1">
      <c r="A174" s="25"/>
      <c r="B174" s="25"/>
      <c r="C174" s="60" t="s">
        <v>282</v>
      </c>
      <c r="D174" s="61" t="s">
        <v>48</v>
      </c>
      <c r="E174" s="58"/>
      <c r="F174" s="59"/>
      <c r="G174" s="59"/>
      <c r="H174" s="59"/>
    </row>
    <row r="175" ht="14.25" customHeight="1">
      <c r="A175" s="25"/>
      <c r="B175" s="32"/>
      <c r="C175" s="60" t="s">
        <v>283</v>
      </c>
      <c r="D175" s="61" t="s">
        <v>284</v>
      </c>
      <c r="E175" s="58"/>
      <c r="F175" s="59"/>
      <c r="G175" s="59"/>
      <c r="H175" s="59"/>
    </row>
    <row r="176" ht="14.25" customHeight="1">
      <c r="A176" s="25"/>
      <c r="B176" s="56" t="s">
        <v>285</v>
      </c>
      <c r="C176" s="56" t="s">
        <v>286</v>
      </c>
      <c r="D176" s="61" t="s">
        <v>287</v>
      </c>
      <c r="E176" s="58">
        <v>1.0</v>
      </c>
      <c r="F176" s="59"/>
      <c r="G176" s="59"/>
      <c r="H176" s="59"/>
    </row>
    <row r="177" ht="14.25" customHeight="1">
      <c r="A177" s="25"/>
      <c r="B177" s="25"/>
      <c r="C177" s="25"/>
      <c r="D177" s="61" t="s">
        <v>288</v>
      </c>
      <c r="E177" s="58"/>
      <c r="F177" s="59">
        <v>1.0</v>
      </c>
      <c r="G177" s="59"/>
      <c r="H177" s="59"/>
    </row>
    <row r="178" ht="14.25" customHeight="1">
      <c r="A178" s="25"/>
      <c r="B178" s="25"/>
      <c r="C178" s="25"/>
      <c r="D178" s="61" t="s">
        <v>289</v>
      </c>
      <c r="E178" s="58"/>
      <c r="F178" s="59"/>
      <c r="G178" s="59"/>
      <c r="H178" s="59"/>
    </row>
    <row r="179" ht="14.25" customHeight="1">
      <c r="A179" s="25"/>
      <c r="B179" s="25"/>
      <c r="C179" s="32"/>
      <c r="D179" s="61" t="s">
        <v>290</v>
      </c>
      <c r="E179" s="58">
        <v>1.0</v>
      </c>
      <c r="F179" s="59"/>
      <c r="G179" s="59"/>
      <c r="H179" s="59">
        <v>1.0</v>
      </c>
    </row>
    <row r="180" ht="14.25" customHeight="1">
      <c r="A180" s="25"/>
      <c r="B180" s="25"/>
      <c r="C180" s="60" t="s">
        <v>291</v>
      </c>
      <c r="D180" s="61" t="s">
        <v>292</v>
      </c>
      <c r="E180" s="58"/>
      <c r="F180" s="59"/>
      <c r="G180" s="59"/>
      <c r="H180" s="59"/>
    </row>
    <row r="181" ht="14.25" customHeight="1">
      <c r="A181" s="25"/>
      <c r="B181" s="32"/>
      <c r="C181" s="60" t="s">
        <v>293</v>
      </c>
      <c r="D181" s="61" t="s">
        <v>48</v>
      </c>
      <c r="E181" s="58"/>
      <c r="F181" s="59"/>
      <c r="G181" s="59"/>
      <c r="H181" s="59"/>
    </row>
    <row r="182" ht="14.25" customHeight="1">
      <c r="A182" s="25"/>
      <c r="B182" s="56" t="s">
        <v>294</v>
      </c>
      <c r="C182" s="60" t="s">
        <v>295</v>
      </c>
      <c r="D182" s="61" t="s">
        <v>296</v>
      </c>
      <c r="E182" s="58"/>
      <c r="F182" s="59"/>
      <c r="G182" s="59"/>
      <c r="H182" s="59"/>
    </row>
    <row r="183" ht="14.25" customHeight="1">
      <c r="A183" s="25"/>
      <c r="B183" s="25"/>
      <c r="C183" s="60" t="s">
        <v>297</v>
      </c>
      <c r="D183" s="61" t="s">
        <v>48</v>
      </c>
      <c r="E183" s="58"/>
      <c r="F183" s="59"/>
      <c r="G183" s="59"/>
      <c r="H183" s="59"/>
    </row>
    <row r="184" ht="14.25" customHeight="1">
      <c r="A184" s="25"/>
      <c r="B184" s="25"/>
      <c r="C184" s="60" t="s">
        <v>298</v>
      </c>
      <c r="D184" s="61" t="s">
        <v>299</v>
      </c>
      <c r="E184" s="58"/>
      <c r="F184" s="59"/>
      <c r="G184" s="59"/>
      <c r="H184" s="59"/>
    </row>
    <row r="185" ht="14.25" customHeight="1">
      <c r="A185" s="25"/>
      <c r="B185" s="25"/>
      <c r="C185" s="60" t="s">
        <v>300</v>
      </c>
      <c r="D185" s="61" t="s">
        <v>23</v>
      </c>
      <c r="E185" s="58"/>
      <c r="F185" s="59">
        <v>1.0</v>
      </c>
      <c r="G185" s="59"/>
      <c r="H185" s="59"/>
    </row>
    <row r="186" ht="14.25" customHeight="1">
      <c r="A186" s="25"/>
      <c r="B186" s="25"/>
      <c r="C186" s="60" t="s">
        <v>301</v>
      </c>
      <c r="D186" s="61" t="s">
        <v>48</v>
      </c>
      <c r="E186" s="58"/>
      <c r="F186" s="59"/>
      <c r="G186" s="59"/>
      <c r="H186" s="59"/>
    </row>
    <row r="187" ht="14.25" customHeight="1">
      <c r="A187" s="25"/>
      <c r="B187" s="25"/>
      <c r="C187" s="60" t="s">
        <v>302</v>
      </c>
      <c r="D187" s="61" t="s">
        <v>303</v>
      </c>
      <c r="E187" s="58"/>
      <c r="F187" s="59"/>
      <c r="G187" s="59"/>
      <c r="H187" s="59"/>
    </row>
    <row r="188" ht="14.25" customHeight="1">
      <c r="A188" s="25"/>
      <c r="B188" s="25"/>
      <c r="C188" s="56" t="s">
        <v>304</v>
      </c>
      <c r="D188" s="61" t="s">
        <v>305</v>
      </c>
      <c r="E188" s="58"/>
      <c r="F188" s="59"/>
      <c r="G188" s="59"/>
      <c r="H188" s="59"/>
    </row>
    <row r="189" ht="14.25" customHeight="1">
      <c r="A189" s="25"/>
      <c r="B189" s="32"/>
      <c r="C189" s="32"/>
      <c r="D189" s="61" t="s">
        <v>306</v>
      </c>
      <c r="E189" s="58">
        <v>1.0</v>
      </c>
      <c r="F189" s="59">
        <v>2.0</v>
      </c>
      <c r="G189" s="59"/>
      <c r="H189" s="59"/>
    </row>
    <row r="190" ht="14.25" customHeight="1">
      <c r="A190" s="25"/>
      <c r="B190" s="56" t="s">
        <v>307</v>
      </c>
      <c r="C190" s="56" t="s">
        <v>308</v>
      </c>
      <c r="D190" s="61" t="s">
        <v>309</v>
      </c>
      <c r="E190" s="58"/>
      <c r="F190" s="59"/>
      <c r="G190" s="59"/>
      <c r="H190" s="59"/>
    </row>
    <row r="191" ht="14.25" customHeight="1">
      <c r="A191" s="25"/>
      <c r="B191" s="25"/>
      <c r="C191" s="32"/>
      <c r="D191" s="63" t="s">
        <v>310</v>
      </c>
      <c r="E191" s="58"/>
      <c r="F191" s="59"/>
      <c r="G191" s="59"/>
      <c r="H191" s="59"/>
    </row>
    <row r="192" ht="14.25" customHeight="1">
      <c r="A192" s="25"/>
      <c r="B192" s="25"/>
      <c r="C192" s="60" t="s">
        <v>311</v>
      </c>
      <c r="D192" s="61" t="s">
        <v>48</v>
      </c>
      <c r="E192" s="58"/>
      <c r="F192" s="59"/>
      <c r="G192" s="59"/>
      <c r="H192" s="59"/>
    </row>
    <row r="193" ht="14.25" customHeight="1">
      <c r="A193" s="25"/>
      <c r="B193" s="25"/>
      <c r="C193" s="60" t="s">
        <v>312</v>
      </c>
      <c r="D193" s="61" t="s">
        <v>48</v>
      </c>
      <c r="E193" s="58"/>
      <c r="F193" s="59"/>
      <c r="G193" s="59"/>
      <c r="H193" s="59"/>
    </row>
    <row r="194" ht="14.25" customHeight="1">
      <c r="A194" s="25"/>
      <c r="B194" s="25"/>
      <c r="C194" s="60" t="s">
        <v>313</v>
      </c>
      <c r="D194" s="61" t="s">
        <v>314</v>
      </c>
      <c r="E194" s="58"/>
      <c r="F194" s="59"/>
      <c r="G194" s="59"/>
      <c r="H194" s="59"/>
    </row>
    <row r="195" ht="14.25" customHeight="1">
      <c r="A195" s="25"/>
      <c r="B195" s="25"/>
      <c r="C195" s="60" t="s">
        <v>315</v>
      </c>
      <c r="D195" s="61" t="s">
        <v>48</v>
      </c>
      <c r="E195" s="58"/>
      <c r="F195" s="59"/>
      <c r="G195" s="59"/>
      <c r="H195" s="59"/>
    </row>
    <row r="196" ht="14.25" customHeight="1">
      <c r="A196" s="25"/>
      <c r="B196" s="25"/>
      <c r="C196" s="60" t="s">
        <v>316</v>
      </c>
      <c r="D196" s="61" t="s">
        <v>48</v>
      </c>
      <c r="E196" s="58"/>
      <c r="F196" s="59"/>
      <c r="G196" s="59"/>
      <c r="H196" s="59"/>
    </row>
    <row r="197" ht="14.25" customHeight="1">
      <c r="A197" s="25"/>
      <c r="B197" s="25"/>
      <c r="C197" s="60" t="s">
        <v>317</v>
      </c>
      <c r="D197" s="61" t="s">
        <v>48</v>
      </c>
      <c r="E197" s="58"/>
      <c r="F197" s="59"/>
      <c r="G197" s="59"/>
      <c r="H197" s="59"/>
    </row>
    <row r="198" ht="14.25" customHeight="1">
      <c r="A198" s="25"/>
      <c r="B198" s="25"/>
      <c r="C198" s="56" t="s">
        <v>318</v>
      </c>
      <c r="D198" s="61" t="s">
        <v>319</v>
      </c>
      <c r="E198" s="58"/>
      <c r="F198" s="59"/>
      <c r="G198" s="59"/>
      <c r="H198" s="59"/>
    </row>
    <row r="199" ht="14.25" customHeight="1">
      <c r="A199" s="25"/>
      <c r="B199" s="25"/>
      <c r="C199" s="25"/>
      <c r="D199" s="61" t="s">
        <v>320</v>
      </c>
      <c r="E199" s="58"/>
      <c r="F199" s="59"/>
      <c r="G199" s="59"/>
      <c r="H199" s="59"/>
    </row>
    <row r="200" ht="14.25" customHeight="1">
      <c r="A200" s="25"/>
      <c r="B200" s="25"/>
      <c r="C200" s="32"/>
      <c r="D200" s="61" t="s">
        <v>321</v>
      </c>
      <c r="E200" s="58"/>
      <c r="F200" s="59"/>
      <c r="G200" s="59"/>
      <c r="H200" s="59"/>
    </row>
    <row r="201" ht="14.25" customHeight="1">
      <c r="A201" s="25"/>
      <c r="B201" s="25"/>
      <c r="C201" s="60" t="s">
        <v>322</v>
      </c>
      <c r="D201" s="61" t="s">
        <v>33</v>
      </c>
      <c r="E201" s="58"/>
      <c r="F201" s="59"/>
      <c r="G201" s="59"/>
      <c r="H201" s="59"/>
    </row>
    <row r="202" ht="14.25" customHeight="1">
      <c r="A202" s="25"/>
      <c r="B202" s="25"/>
      <c r="C202" s="60" t="s">
        <v>323</v>
      </c>
      <c r="D202" s="61" t="s">
        <v>48</v>
      </c>
      <c r="E202" s="58"/>
      <c r="F202" s="59"/>
      <c r="G202" s="59"/>
      <c r="H202" s="59">
        <v>1.0</v>
      </c>
    </row>
    <row r="203" ht="14.25" customHeight="1">
      <c r="A203" s="25"/>
      <c r="B203" s="25"/>
      <c r="C203" s="60" t="s">
        <v>324</v>
      </c>
      <c r="D203" s="61" t="s">
        <v>48</v>
      </c>
      <c r="E203" s="58"/>
      <c r="F203" s="59"/>
      <c r="G203" s="59"/>
      <c r="H203" s="59"/>
    </row>
    <row r="204" ht="14.25" customHeight="1">
      <c r="A204" s="25"/>
      <c r="B204" s="25"/>
      <c r="C204" s="60" t="s">
        <v>325</v>
      </c>
      <c r="D204" s="61" t="s">
        <v>48</v>
      </c>
      <c r="E204" s="58"/>
      <c r="F204" s="59"/>
      <c r="G204" s="59"/>
      <c r="H204" s="59"/>
    </row>
    <row r="205" ht="14.25" customHeight="1">
      <c r="A205" s="25"/>
      <c r="B205" s="25"/>
      <c r="C205" s="60" t="s">
        <v>326</v>
      </c>
      <c r="D205" s="61" t="s">
        <v>48</v>
      </c>
      <c r="E205" s="58"/>
      <c r="F205" s="59"/>
      <c r="G205" s="59"/>
      <c r="H205" s="59"/>
    </row>
    <row r="206" ht="14.25" customHeight="1">
      <c r="A206" s="25"/>
      <c r="B206" s="25"/>
      <c r="C206" s="60" t="s">
        <v>327</v>
      </c>
      <c r="D206" s="61" t="s">
        <v>284</v>
      </c>
      <c r="E206" s="58"/>
      <c r="F206" s="59"/>
      <c r="G206" s="59"/>
      <c r="H206" s="59"/>
    </row>
    <row r="207" ht="14.25" customHeight="1">
      <c r="A207" s="25"/>
      <c r="B207" s="25"/>
      <c r="C207" s="60" t="s">
        <v>328</v>
      </c>
      <c r="D207" s="61" t="s">
        <v>329</v>
      </c>
      <c r="E207" s="58"/>
      <c r="F207" s="59"/>
      <c r="G207" s="59"/>
      <c r="H207" s="59"/>
    </row>
    <row r="208" ht="14.25" customHeight="1">
      <c r="A208" s="25"/>
      <c r="B208" s="32"/>
      <c r="C208" s="60" t="s">
        <v>330</v>
      </c>
      <c r="D208" s="61" t="s">
        <v>331</v>
      </c>
      <c r="E208" s="58"/>
      <c r="F208" s="59">
        <v>3.0</v>
      </c>
      <c r="G208" s="59"/>
      <c r="H208" s="59"/>
    </row>
    <row r="209" ht="14.25" customHeight="1">
      <c r="A209" s="25"/>
      <c r="B209" s="56" t="s">
        <v>332</v>
      </c>
      <c r="C209" s="60" t="s">
        <v>333</v>
      </c>
      <c r="D209" s="61" t="s">
        <v>334</v>
      </c>
      <c r="E209" s="58">
        <v>2.0</v>
      </c>
      <c r="F209" s="59"/>
      <c r="G209" s="59"/>
      <c r="H209" s="59"/>
    </row>
    <row r="210" ht="14.25" customHeight="1">
      <c r="A210" s="25"/>
      <c r="B210" s="25"/>
      <c r="C210" s="56" t="s">
        <v>335</v>
      </c>
      <c r="D210" s="61" t="s">
        <v>336</v>
      </c>
      <c r="E210" s="58"/>
      <c r="F210" s="59">
        <v>1.0</v>
      </c>
      <c r="G210" s="59"/>
      <c r="H210" s="59"/>
    </row>
    <row r="211" ht="14.25" customHeight="1">
      <c r="A211" s="25"/>
      <c r="B211" s="25"/>
      <c r="C211" s="25"/>
      <c r="D211" s="61" t="s">
        <v>337</v>
      </c>
      <c r="E211" s="58"/>
      <c r="F211" s="59"/>
      <c r="G211" s="59"/>
      <c r="H211" s="59"/>
    </row>
    <row r="212" ht="14.25" customHeight="1">
      <c r="A212" s="25"/>
      <c r="B212" s="25"/>
      <c r="C212" s="25"/>
      <c r="D212" s="61" t="s">
        <v>338</v>
      </c>
      <c r="E212" s="58">
        <v>1.0</v>
      </c>
      <c r="F212" s="59"/>
      <c r="G212" s="59"/>
      <c r="H212" s="59"/>
    </row>
    <row r="213" ht="14.25" customHeight="1">
      <c r="A213" s="25"/>
      <c r="B213" s="25"/>
      <c r="C213" s="25"/>
      <c r="D213" s="61" t="s">
        <v>339</v>
      </c>
      <c r="E213" s="58"/>
      <c r="F213" s="59"/>
      <c r="G213" s="59"/>
      <c r="H213" s="59"/>
    </row>
    <row r="214" ht="14.25" customHeight="1">
      <c r="A214" s="25"/>
      <c r="B214" s="25"/>
      <c r="C214" s="25"/>
      <c r="D214" s="61" t="s">
        <v>340</v>
      </c>
      <c r="E214" s="58"/>
      <c r="F214" s="59"/>
      <c r="G214" s="59"/>
      <c r="H214" s="59"/>
    </row>
    <row r="215" ht="14.25" customHeight="1">
      <c r="A215" s="25"/>
      <c r="B215" s="25"/>
      <c r="C215" s="25"/>
      <c r="D215" s="61" t="s">
        <v>341</v>
      </c>
      <c r="E215" s="58"/>
      <c r="F215" s="59">
        <v>1.0</v>
      </c>
      <c r="G215" s="59"/>
      <c r="H215" s="59"/>
    </row>
    <row r="216" ht="14.25" customHeight="1">
      <c r="A216" s="25"/>
      <c r="B216" s="25"/>
      <c r="C216" s="32"/>
      <c r="D216" s="61" t="s">
        <v>342</v>
      </c>
      <c r="E216" s="58">
        <v>2.0</v>
      </c>
      <c r="F216" s="59">
        <v>2.0</v>
      </c>
      <c r="G216" s="59"/>
      <c r="H216" s="59"/>
    </row>
    <row r="217" ht="14.25" customHeight="1">
      <c r="A217" s="25"/>
      <c r="B217" s="25"/>
      <c r="C217" s="60" t="s">
        <v>343</v>
      </c>
      <c r="D217" s="61" t="s">
        <v>344</v>
      </c>
      <c r="E217" s="64"/>
      <c r="F217" s="65"/>
      <c r="G217" s="59"/>
      <c r="H217" s="59"/>
    </row>
    <row r="218" ht="14.25" customHeight="1">
      <c r="A218" s="25"/>
      <c r="B218" s="25"/>
      <c r="C218" s="60" t="s">
        <v>345</v>
      </c>
      <c r="D218" s="61" t="s">
        <v>48</v>
      </c>
      <c r="E218" s="58"/>
      <c r="F218" s="59"/>
      <c r="G218" s="59"/>
      <c r="H218" s="59"/>
    </row>
    <row r="219" ht="14.25" customHeight="1">
      <c r="A219" s="25"/>
      <c r="B219" s="25"/>
      <c r="C219" s="60" t="s">
        <v>346</v>
      </c>
      <c r="D219" s="61" t="s">
        <v>347</v>
      </c>
      <c r="E219" s="58"/>
      <c r="F219" s="62">
        <v>1.0</v>
      </c>
      <c r="G219" s="59"/>
      <c r="H219" s="59"/>
    </row>
    <row r="220" ht="14.25" customHeight="1">
      <c r="A220" s="25"/>
      <c r="B220" s="25"/>
      <c r="C220" s="60" t="s">
        <v>348</v>
      </c>
      <c r="D220" s="61" t="s">
        <v>349</v>
      </c>
      <c r="E220" s="58"/>
      <c r="F220" s="59"/>
      <c r="G220" s="59"/>
      <c r="H220" s="59"/>
    </row>
    <row r="221" ht="14.25" customHeight="1">
      <c r="A221" s="25"/>
      <c r="B221" s="25"/>
      <c r="C221" s="60" t="s">
        <v>350</v>
      </c>
      <c r="D221" s="61" t="s">
        <v>48</v>
      </c>
      <c r="E221" s="58"/>
      <c r="F221" s="59"/>
      <c r="G221" s="59"/>
      <c r="H221" s="59"/>
    </row>
    <row r="222" ht="14.25" customHeight="1">
      <c r="A222" s="25"/>
      <c r="B222" s="25"/>
      <c r="C222" s="60" t="s">
        <v>351</v>
      </c>
      <c r="D222" s="61" t="s">
        <v>352</v>
      </c>
      <c r="E222" s="58"/>
      <c r="F222" s="59"/>
      <c r="G222" s="59">
        <v>1.0</v>
      </c>
      <c r="H222" s="59"/>
    </row>
    <row r="223" ht="14.25" customHeight="1">
      <c r="A223" s="32"/>
      <c r="B223" s="32"/>
      <c r="C223" s="60" t="s">
        <v>353</v>
      </c>
      <c r="D223" s="61" t="s">
        <v>354</v>
      </c>
      <c r="E223" s="58"/>
      <c r="F223" s="59"/>
      <c r="G223" s="59"/>
      <c r="H223" s="59"/>
    </row>
    <row r="224" ht="14.25" customHeight="1">
      <c r="A224" s="66" t="s">
        <v>355</v>
      </c>
      <c r="B224" s="67"/>
      <c r="C224" s="67"/>
      <c r="D224" s="68"/>
      <c r="E224" s="40">
        <f t="shared" ref="E224:H224" si="3">SUM(E162:E223)</f>
        <v>12</v>
      </c>
      <c r="F224" s="40">
        <f t="shared" si="3"/>
        <v>18</v>
      </c>
      <c r="G224" s="40">
        <f t="shared" si="3"/>
        <v>1</v>
      </c>
      <c r="H224" s="40">
        <f t="shared" si="3"/>
        <v>2</v>
      </c>
      <c r="I224" s="55">
        <f>E224+F224+G224+H224</f>
        <v>33</v>
      </c>
    </row>
    <row r="225" ht="14.25" customHeight="1">
      <c r="A225" s="43" t="s">
        <v>356</v>
      </c>
      <c r="B225" s="69" t="s">
        <v>357</v>
      </c>
      <c r="C225" s="70" t="s">
        <v>358</v>
      </c>
      <c r="D225" s="71" t="s">
        <v>359</v>
      </c>
      <c r="E225" s="72">
        <v>2.0</v>
      </c>
      <c r="F225" s="73"/>
      <c r="G225" s="74"/>
      <c r="H225" s="74"/>
    </row>
    <row r="226" ht="14.25" customHeight="1">
      <c r="A226" s="25"/>
      <c r="B226" s="25"/>
      <c r="C226" s="32"/>
      <c r="D226" s="71" t="s">
        <v>360</v>
      </c>
      <c r="E226" s="75"/>
      <c r="F226" s="76">
        <v>2.0</v>
      </c>
      <c r="G226" s="74"/>
      <c r="H226" s="74">
        <v>1.0</v>
      </c>
    </row>
    <row r="227" ht="14.25" customHeight="1">
      <c r="A227" s="25"/>
      <c r="B227" s="25"/>
      <c r="C227" s="77" t="s">
        <v>361</v>
      </c>
      <c r="D227" s="71" t="s">
        <v>362</v>
      </c>
      <c r="E227" s="78"/>
      <c r="F227" s="74">
        <v>2.0</v>
      </c>
      <c r="G227" s="74"/>
      <c r="H227" s="74"/>
    </row>
    <row r="228" ht="14.25" customHeight="1">
      <c r="A228" s="25"/>
      <c r="B228" s="25"/>
      <c r="C228" s="77" t="s">
        <v>363</v>
      </c>
      <c r="D228" s="71" t="s">
        <v>48</v>
      </c>
      <c r="E228" s="78"/>
      <c r="F228" s="74"/>
      <c r="G228" s="74"/>
      <c r="H228" s="74"/>
    </row>
    <row r="229" ht="14.25" customHeight="1">
      <c r="A229" s="25"/>
      <c r="B229" s="25"/>
      <c r="C229" s="77" t="s">
        <v>364</v>
      </c>
      <c r="D229" s="71" t="s">
        <v>365</v>
      </c>
      <c r="E229" s="78"/>
      <c r="F229" s="74">
        <v>1.0</v>
      </c>
      <c r="G229" s="74"/>
      <c r="H229" s="74"/>
    </row>
    <row r="230" ht="14.25" customHeight="1">
      <c r="A230" s="25"/>
      <c r="B230" s="25"/>
      <c r="C230" s="77" t="s">
        <v>366</v>
      </c>
      <c r="D230" s="71" t="s">
        <v>367</v>
      </c>
      <c r="E230" s="78"/>
      <c r="F230" s="74"/>
      <c r="G230" s="74"/>
      <c r="H230" s="74"/>
    </row>
    <row r="231" ht="14.25" customHeight="1">
      <c r="A231" s="25"/>
      <c r="B231" s="25"/>
      <c r="C231" s="77" t="s">
        <v>368</v>
      </c>
      <c r="D231" s="71" t="s">
        <v>48</v>
      </c>
      <c r="E231" s="78"/>
      <c r="F231" s="74">
        <v>1.0</v>
      </c>
      <c r="G231" s="74"/>
      <c r="H231" s="74"/>
    </row>
    <row r="232" ht="14.25" customHeight="1">
      <c r="A232" s="25"/>
      <c r="B232" s="25"/>
      <c r="C232" s="69" t="s">
        <v>369</v>
      </c>
      <c r="D232" s="71" t="s">
        <v>370</v>
      </c>
      <c r="E232" s="78"/>
      <c r="F232" s="74"/>
      <c r="G232" s="74"/>
      <c r="H232" s="74"/>
    </row>
    <row r="233" ht="14.25" customHeight="1">
      <c r="A233" s="25"/>
      <c r="B233" s="25"/>
      <c r="C233" s="32"/>
      <c r="D233" s="71" t="s">
        <v>204</v>
      </c>
      <c r="E233" s="78"/>
      <c r="F233" s="74">
        <v>2.0</v>
      </c>
      <c r="G233" s="74"/>
      <c r="H233" s="74"/>
    </row>
    <row r="234" ht="14.25" customHeight="1">
      <c r="A234" s="25"/>
      <c r="B234" s="25"/>
      <c r="C234" s="69" t="s">
        <v>371</v>
      </c>
      <c r="D234" s="71" t="s">
        <v>372</v>
      </c>
      <c r="E234" s="78">
        <v>1.0</v>
      </c>
      <c r="F234" s="74">
        <v>1.0</v>
      </c>
      <c r="G234" s="74"/>
      <c r="H234" s="74"/>
    </row>
    <row r="235" ht="14.25" customHeight="1">
      <c r="A235" s="25"/>
      <c r="B235" s="32"/>
      <c r="C235" s="32"/>
      <c r="D235" s="71" t="s">
        <v>373</v>
      </c>
      <c r="E235" s="78"/>
      <c r="F235" s="74"/>
      <c r="G235" s="74">
        <v>1.0</v>
      </c>
      <c r="H235" s="74"/>
    </row>
    <row r="236" ht="14.25" customHeight="1">
      <c r="A236" s="25"/>
      <c r="B236" s="69" t="s">
        <v>374</v>
      </c>
      <c r="C236" s="69" t="s">
        <v>375</v>
      </c>
      <c r="D236" s="71" t="s">
        <v>376</v>
      </c>
      <c r="E236" s="78"/>
      <c r="F236" s="74">
        <v>2.0</v>
      </c>
      <c r="G236" s="74">
        <v>1.0</v>
      </c>
      <c r="H236" s="74">
        <v>2.0</v>
      </c>
    </row>
    <row r="237" ht="14.25" customHeight="1">
      <c r="A237" s="25"/>
      <c r="B237" s="25"/>
      <c r="C237" s="25"/>
      <c r="D237" s="71" t="s">
        <v>39</v>
      </c>
      <c r="E237" s="78"/>
      <c r="F237" s="74"/>
      <c r="G237" s="74"/>
      <c r="H237" s="74"/>
    </row>
    <row r="238" ht="14.25" customHeight="1">
      <c r="A238" s="25"/>
      <c r="B238" s="25"/>
      <c r="C238" s="25"/>
      <c r="D238" s="71" t="s">
        <v>377</v>
      </c>
      <c r="E238" s="78"/>
      <c r="F238" s="74"/>
      <c r="G238" s="74"/>
      <c r="H238" s="74"/>
    </row>
    <row r="239" ht="14.25" customHeight="1">
      <c r="A239" s="25"/>
      <c r="B239" s="25"/>
      <c r="C239" s="25"/>
      <c r="D239" s="71" t="s">
        <v>215</v>
      </c>
      <c r="E239" s="78"/>
      <c r="F239" s="74"/>
      <c r="G239" s="74"/>
      <c r="H239" s="74"/>
    </row>
    <row r="240" ht="14.25" customHeight="1">
      <c r="A240" s="25"/>
      <c r="B240" s="25"/>
      <c r="C240" s="25"/>
      <c r="D240" s="71" t="s">
        <v>378</v>
      </c>
      <c r="E240" s="78">
        <v>8.0</v>
      </c>
      <c r="F240" s="74">
        <v>8.0</v>
      </c>
      <c r="G240" s="74"/>
      <c r="H240" s="74">
        <v>2.0</v>
      </c>
    </row>
    <row r="241" ht="14.25" customHeight="1">
      <c r="A241" s="25"/>
      <c r="B241" s="25"/>
      <c r="C241" s="25"/>
      <c r="D241" s="71" t="s">
        <v>379</v>
      </c>
      <c r="E241" s="78"/>
      <c r="F241" s="74"/>
      <c r="G241" s="74"/>
      <c r="H241" s="74"/>
    </row>
    <row r="242" ht="14.25" customHeight="1">
      <c r="A242" s="25"/>
      <c r="B242" s="25"/>
      <c r="C242" s="25"/>
      <c r="D242" s="71" t="s">
        <v>380</v>
      </c>
      <c r="E242" s="78"/>
      <c r="F242" s="74"/>
      <c r="G242" s="74"/>
      <c r="H242" s="74"/>
    </row>
    <row r="243" ht="14.25" customHeight="1">
      <c r="A243" s="25"/>
      <c r="B243" s="25"/>
      <c r="C243" s="25"/>
      <c r="D243" s="71" t="s">
        <v>381</v>
      </c>
      <c r="E243" s="78"/>
      <c r="F243" s="74">
        <v>2.0</v>
      </c>
      <c r="G243" s="74"/>
      <c r="H243" s="74"/>
    </row>
    <row r="244" ht="14.25" customHeight="1">
      <c r="A244" s="25"/>
      <c r="B244" s="25"/>
      <c r="C244" s="32"/>
      <c r="D244" s="71" t="s">
        <v>382</v>
      </c>
      <c r="E244" s="78"/>
      <c r="F244" s="74">
        <v>3.0</v>
      </c>
      <c r="G244" s="74"/>
      <c r="H244" s="74"/>
    </row>
    <row r="245" ht="14.25" customHeight="1">
      <c r="A245" s="25"/>
      <c r="B245" s="25"/>
      <c r="C245" s="77" t="s">
        <v>383</v>
      </c>
      <c r="D245" s="71" t="s">
        <v>384</v>
      </c>
      <c r="E245" s="78"/>
      <c r="F245" s="74"/>
      <c r="G245" s="74"/>
      <c r="H245" s="74"/>
    </row>
    <row r="246" ht="14.25" customHeight="1">
      <c r="A246" s="25"/>
      <c r="B246" s="25"/>
      <c r="C246" s="77" t="s">
        <v>385</v>
      </c>
      <c r="D246" s="71" t="s">
        <v>48</v>
      </c>
      <c r="E246" s="78"/>
      <c r="F246" s="74"/>
      <c r="G246" s="74"/>
      <c r="H246" s="74"/>
    </row>
    <row r="247" ht="14.25" customHeight="1">
      <c r="A247" s="25"/>
      <c r="B247" s="25"/>
      <c r="C247" s="77" t="s">
        <v>386</v>
      </c>
      <c r="D247" s="71" t="s">
        <v>64</v>
      </c>
      <c r="E247" s="78"/>
      <c r="F247" s="74">
        <v>3.0</v>
      </c>
      <c r="G247" s="74"/>
      <c r="H247" s="74">
        <v>1.0</v>
      </c>
    </row>
    <row r="248" ht="14.25" customHeight="1">
      <c r="A248" s="25"/>
      <c r="B248" s="25"/>
      <c r="C248" s="77" t="s">
        <v>387</v>
      </c>
      <c r="D248" s="71" t="s">
        <v>48</v>
      </c>
      <c r="E248" s="78"/>
      <c r="F248" s="74"/>
      <c r="G248" s="74"/>
      <c r="H248" s="74"/>
    </row>
    <row r="249" ht="14.25" customHeight="1">
      <c r="A249" s="25"/>
      <c r="B249" s="25"/>
      <c r="C249" s="77" t="s">
        <v>388</v>
      </c>
      <c r="D249" s="71" t="s">
        <v>90</v>
      </c>
      <c r="E249" s="78"/>
      <c r="F249" s="74"/>
      <c r="G249" s="74"/>
      <c r="H249" s="74"/>
    </row>
    <row r="250" ht="14.25" customHeight="1">
      <c r="A250" s="25"/>
      <c r="B250" s="25"/>
      <c r="C250" s="77" t="s">
        <v>389</v>
      </c>
      <c r="D250" s="71" t="s">
        <v>48</v>
      </c>
      <c r="E250" s="78"/>
      <c r="F250" s="74"/>
      <c r="G250" s="74"/>
      <c r="H250" s="74"/>
    </row>
    <row r="251" ht="14.25" customHeight="1">
      <c r="A251" s="25"/>
      <c r="B251" s="25"/>
      <c r="C251" s="69" t="s">
        <v>390</v>
      </c>
      <c r="D251" s="71" t="s">
        <v>391</v>
      </c>
      <c r="E251" s="78"/>
      <c r="F251" s="74"/>
      <c r="G251" s="74"/>
      <c r="H251" s="74"/>
    </row>
    <row r="252" ht="14.25" customHeight="1">
      <c r="A252" s="25"/>
      <c r="B252" s="25"/>
      <c r="C252" s="32"/>
      <c r="D252" s="71" t="s">
        <v>392</v>
      </c>
      <c r="E252" s="78"/>
      <c r="F252" s="74">
        <v>1.0</v>
      </c>
      <c r="G252" s="74"/>
      <c r="H252" s="74"/>
    </row>
    <row r="253" ht="14.25" customHeight="1">
      <c r="A253" s="25"/>
      <c r="B253" s="25"/>
      <c r="C253" s="77" t="s">
        <v>393</v>
      </c>
      <c r="D253" s="71" t="s">
        <v>48</v>
      </c>
      <c r="E253" s="78"/>
      <c r="F253" s="74">
        <v>1.0</v>
      </c>
      <c r="G253" s="74"/>
      <c r="H253" s="74"/>
    </row>
    <row r="254" ht="14.25" customHeight="1">
      <c r="A254" s="25"/>
      <c r="B254" s="25"/>
      <c r="C254" s="77" t="s">
        <v>394</v>
      </c>
      <c r="D254" s="71" t="s">
        <v>48</v>
      </c>
      <c r="E254" s="78"/>
      <c r="F254" s="74"/>
      <c r="G254" s="74"/>
      <c r="H254" s="74"/>
    </row>
    <row r="255" ht="14.25" customHeight="1">
      <c r="A255" s="25"/>
      <c r="B255" s="25"/>
      <c r="C255" s="77" t="s">
        <v>395</v>
      </c>
      <c r="D255" s="71" t="s">
        <v>48</v>
      </c>
      <c r="E255" s="78"/>
      <c r="F255" s="74"/>
      <c r="G255" s="74"/>
      <c r="H255" s="74"/>
    </row>
    <row r="256" ht="14.25" customHeight="1">
      <c r="A256" s="25"/>
      <c r="B256" s="25"/>
      <c r="C256" s="77" t="s">
        <v>396</v>
      </c>
      <c r="D256" s="71" t="s">
        <v>397</v>
      </c>
      <c r="E256" s="78"/>
      <c r="F256" s="74"/>
      <c r="G256" s="74"/>
      <c r="H256" s="74"/>
    </row>
    <row r="257" ht="14.25" customHeight="1">
      <c r="A257" s="25"/>
      <c r="B257" s="25"/>
      <c r="C257" s="77" t="s">
        <v>398</v>
      </c>
      <c r="D257" s="71" t="s">
        <v>399</v>
      </c>
      <c r="E257" s="78"/>
      <c r="F257" s="74">
        <v>1.0</v>
      </c>
      <c r="G257" s="74"/>
      <c r="H257" s="74"/>
    </row>
    <row r="258" ht="14.25" customHeight="1">
      <c r="A258" s="25"/>
      <c r="B258" s="25"/>
      <c r="C258" s="77" t="s">
        <v>400</v>
      </c>
      <c r="D258" s="71" t="s">
        <v>190</v>
      </c>
      <c r="E258" s="78"/>
      <c r="F258" s="74">
        <v>1.0</v>
      </c>
      <c r="G258" s="74"/>
      <c r="H258" s="74"/>
    </row>
    <row r="259" ht="14.25" customHeight="1">
      <c r="A259" s="25"/>
      <c r="B259" s="25"/>
      <c r="C259" s="77" t="s">
        <v>401</v>
      </c>
      <c r="D259" s="71" t="s">
        <v>402</v>
      </c>
      <c r="E259" s="78"/>
      <c r="F259" s="74"/>
      <c r="G259" s="74"/>
      <c r="H259" s="74"/>
    </row>
    <row r="260" ht="14.25" customHeight="1">
      <c r="A260" s="25"/>
      <c r="B260" s="25"/>
      <c r="C260" s="77" t="s">
        <v>403</v>
      </c>
      <c r="D260" s="71" t="s">
        <v>404</v>
      </c>
      <c r="E260" s="78"/>
      <c r="F260" s="74"/>
      <c r="G260" s="74"/>
      <c r="H260" s="74"/>
    </row>
    <row r="261" ht="14.25" customHeight="1">
      <c r="A261" s="25"/>
      <c r="B261" s="32"/>
      <c r="C261" s="77" t="s">
        <v>405</v>
      </c>
      <c r="D261" s="71" t="s">
        <v>406</v>
      </c>
      <c r="E261" s="78"/>
      <c r="F261" s="74">
        <v>2.0</v>
      </c>
      <c r="G261" s="74"/>
      <c r="H261" s="74"/>
    </row>
    <row r="262" ht="14.25" customHeight="1">
      <c r="A262" s="25"/>
      <c r="B262" s="69" t="s">
        <v>407</v>
      </c>
      <c r="C262" s="77" t="s">
        <v>408</v>
      </c>
      <c r="D262" s="71" t="s">
        <v>409</v>
      </c>
      <c r="E262" s="78"/>
      <c r="F262" s="74"/>
      <c r="G262" s="74"/>
      <c r="H262" s="74"/>
    </row>
    <row r="263" ht="14.25" customHeight="1">
      <c r="A263" s="25"/>
      <c r="B263" s="25"/>
      <c r="C263" s="77" t="s">
        <v>410</v>
      </c>
      <c r="D263" s="71" t="s">
        <v>411</v>
      </c>
      <c r="E263" s="78"/>
      <c r="F263" s="74">
        <v>1.0</v>
      </c>
      <c r="G263" s="74"/>
      <c r="H263" s="74"/>
    </row>
    <row r="264" ht="14.25" customHeight="1">
      <c r="A264" s="25"/>
      <c r="B264" s="25"/>
      <c r="C264" s="77" t="s">
        <v>412</v>
      </c>
      <c r="D264" s="71" t="s">
        <v>23</v>
      </c>
      <c r="E264" s="78"/>
      <c r="F264" s="74"/>
      <c r="G264" s="74"/>
      <c r="H264" s="74"/>
    </row>
    <row r="265" ht="14.25" customHeight="1">
      <c r="A265" s="25"/>
      <c r="B265" s="25"/>
      <c r="C265" s="77" t="s">
        <v>413</v>
      </c>
      <c r="D265" s="71" t="s">
        <v>414</v>
      </c>
      <c r="E265" s="78"/>
      <c r="F265" s="74"/>
      <c r="G265" s="74"/>
      <c r="H265" s="74"/>
    </row>
    <row r="266" ht="14.25" customHeight="1">
      <c r="A266" s="25"/>
      <c r="B266" s="25"/>
      <c r="C266" s="77" t="s">
        <v>415</v>
      </c>
      <c r="D266" s="71" t="s">
        <v>416</v>
      </c>
      <c r="E266" s="78"/>
      <c r="F266" s="74"/>
      <c r="G266" s="74"/>
      <c r="H266" s="74"/>
    </row>
    <row r="267" ht="14.25" customHeight="1">
      <c r="A267" s="25"/>
      <c r="B267" s="25"/>
      <c r="C267" s="77" t="s">
        <v>417</v>
      </c>
      <c r="D267" s="71" t="s">
        <v>418</v>
      </c>
      <c r="E267" s="78"/>
      <c r="F267" s="74"/>
      <c r="G267" s="74"/>
      <c r="H267" s="74"/>
    </row>
    <row r="268" ht="14.25" customHeight="1">
      <c r="A268" s="25"/>
      <c r="B268" s="25"/>
      <c r="C268" s="77" t="s">
        <v>419</v>
      </c>
      <c r="D268" s="71" t="s">
        <v>420</v>
      </c>
      <c r="E268" s="78"/>
      <c r="F268" s="74"/>
      <c r="G268" s="74"/>
      <c r="H268" s="74"/>
    </row>
    <row r="269" ht="14.25" customHeight="1">
      <c r="A269" s="25"/>
      <c r="B269" s="25"/>
      <c r="C269" s="77" t="s">
        <v>421</v>
      </c>
      <c r="D269" s="71" t="s">
        <v>422</v>
      </c>
      <c r="E269" s="78"/>
      <c r="F269" s="74"/>
      <c r="G269" s="74"/>
      <c r="H269" s="74"/>
    </row>
    <row r="270" ht="14.25" customHeight="1">
      <c r="A270" s="25"/>
      <c r="B270" s="25"/>
      <c r="C270" s="77" t="s">
        <v>423</v>
      </c>
      <c r="D270" s="71" t="s">
        <v>424</v>
      </c>
      <c r="E270" s="78"/>
      <c r="F270" s="74">
        <v>3.0</v>
      </c>
      <c r="G270" s="74"/>
      <c r="H270" s="74"/>
    </row>
    <row r="271" ht="14.25" customHeight="1">
      <c r="A271" s="25"/>
      <c r="B271" s="25"/>
      <c r="C271" s="77" t="s">
        <v>425</v>
      </c>
      <c r="D271" s="71" t="s">
        <v>426</v>
      </c>
      <c r="E271" s="78"/>
      <c r="F271" s="74">
        <v>1.0</v>
      </c>
      <c r="G271" s="74"/>
      <c r="H271" s="74"/>
    </row>
    <row r="272" ht="14.25" customHeight="1">
      <c r="A272" s="25"/>
      <c r="B272" s="25"/>
      <c r="C272" s="69" t="s">
        <v>427</v>
      </c>
      <c r="D272" s="71" t="s">
        <v>428</v>
      </c>
      <c r="E272" s="78">
        <v>1.0</v>
      </c>
      <c r="F272" s="74"/>
      <c r="G272" s="74"/>
      <c r="H272" s="74"/>
    </row>
    <row r="273" ht="14.25" customHeight="1">
      <c r="A273" s="25"/>
      <c r="B273" s="32"/>
      <c r="C273" s="32"/>
      <c r="D273" s="71" t="s">
        <v>429</v>
      </c>
      <c r="E273" s="78"/>
      <c r="F273" s="74">
        <v>1.0</v>
      </c>
      <c r="G273" s="74"/>
      <c r="H273" s="74"/>
    </row>
    <row r="274" ht="14.25" customHeight="1">
      <c r="A274" s="25"/>
      <c r="B274" s="69" t="s">
        <v>430</v>
      </c>
      <c r="C274" s="77" t="s">
        <v>431</v>
      </c>
      <c r="D274" s="71" t="s">
        <v>432</v>
      </c>
      <c r="E274" s="78"/>
      <c r="F274" s="74">
        <v>2.0</v>
      </c>
      <c r="G274" s="74"/>
      <c r="H274" s="74"/>
    </row>
    <row r="275" ht="14.25" customHeight="1">
      <c r="A275" s="25"/>
      <c r="B275" s="25"/>
      <c r="C275" s="77" t="s">
        <v>433</v>
      </c>
      <c r="D275" s="71" t="s">
        <v>434</v>
      </c>
      <c r="E275" s="78"/>
      <c r="F275" s="74"/>
      <c r="G275" s="74"/>
      <c r="H275" s="74"/>
    </row>
    <row r="276" ht="14.25" customHeight="1">
      <c r="A276" s="25"/>
      <c r="B276" s="25"/>
      <c r="C276" s="77" t="s">
        <v>435</v>
      </c>
      <c r="D276" s="71" t="s">
        <v>436</v>
      </c>
      <c r="E276" s="78"/>
      <c r="F276" s="74"/>
      <c r="G276" s="74"/>
      <c r="H276" s="74"/>
    </row>
    <row r="277" ht="14.25" customHeight="1">
      <c r="A277" s="25"/>
      <c r="B277" s="25"/>
      <c r="C277" s="77" t="s">
        <v>437</v>
      </c>
      <c r="D277" s="71" t="s">
        <v>338</v>
      </c>
      <c r="E277" s="78"/>
      <c r="F277" s="74"/>
      <c r="G277" s="74"/>
      <c r="H277" s="74"/>
    </row>
    <row r="278" ht="14.25" customHeight="1">
      <c r="A278" s="25"/>
      <c r="B278" s="25"/>
      <c r="C278" s="77" t="s">
        <v>438</v>
      </c>
      <c r="D278" s="71" t="s">
        <v>48</v>
      </c>
      <c r="E278" s="78"/>
      <c r="F278" s="74"/>
      <c r="G278" s="74"/>
      <c r="H278" s="74"/>
    </row>
    <row r="279" ht="14.25" customHeight="1">
      <c r="A279" s="25"/>
      <c r="B279" s="25"/>
      <c r="C279" s="77" t="s">
        <v>439</v>
      </c>
      <c r="D279" s="71" t="s">
        <v>93</v>
      </c>
      <c r="E279" s="78"/>
      <c r="F279" s="74"/>
      <c r="G279" s="74"/>
      <c r="H279" s="74"/>
    </row>
    <row r="280" ht="14.25" customHeight="1">
      <c r="A280" s="25"/>
      <c r="B280" s="25"/>
      <c r="C280" s="77" t="s">
        <v>440</v>
      </c>
      <c r="D280" s="71" t="s">
        <v>48</v>
      </c>
      <c r="E280" s="78"/>
      <c r="F280" s="74"/>
      <c r="G280" s="74"/>
      <c r="H280" s="74"/>
    </row>
    <row r="281" ht="14.25" customHeight="1">
      <c r="A281" s="25"/>
      <c r="B281" s="25"/>
      <c r="C281" s="77" t="s">
        <v>441</v>
      </c>
      <c r="D281" s="71" t="s">
        <v>442</v>
      </c>
      <c r="E281" s="78"/>
      <c r="F281" s="74"/>
      <c r="G281" s="74"/>
      <c r="H281" s="74"/>
    </row>
    <row r="282" ht="14.25" customHeight="1">
      <c r="A282" s="25"/>
      <c r="B282" s="25"/>
      <c r="C282" s="69" t="s">
        <v>443</v>
      </c>
      <c r="D282" s="71" t="s">
        <v>444</v>
      </c>
      <c r="E282" s="78"/>
      <c r="F282" s="74"/>
      <c r="G282" s="74"/>
      <c r="H282" s="74"/>
    </row>
    <row r="283" ht="14.25" customHeight="1">
      <c r="A283" s="25"/>
      <c r="B283" s="25"/>
      <c r="C283" s="32"/>
      <c r="D283" s="71" t="s">
        <v>445</v>
      </c>
      <c r="E283" s="78"/>
      <c r="F283" s="74"/>
      <c r="G283" s="74"/>
      <c r="H283" s="74"/>
    </row>
    <row r="284" ht="14.25" customHeight="1">
      <c r="A284" s="25"/>
      <c r="B284" s="25"/>
      <c r="C284" s="77" t="s">
        <v>446</v>
      </c>
      <c r="D284" s="71" t="s">
        <v>176</v>
      </c>
      <c r="E284" s="78"/>
      <c r="F284" s="74"/>
      <c r="G284" s="74"/>
      <c r="H284" s="74">
        <v>1.0</v>
      </c>
    </row>
    <row r="285" ht="14.25" customHeight="1">
      <c r="A285" s="25"/>
      <c r="B285" s="25"/>
      <c r="C285" s="77" t="s">
        <v>447</v>
      </c>
      <c r="D285" s="71" t="s">
        <v>48</v>
      </c>
      <c r="E285" s="78"/>
      <c r="F285" s="74"/>
      <c r="G285" s="74"/>
      <c r="H285" s="74"/>
    </row>
    <row r="286" ht="14.25" customHeight="1">
      <c r="A286" s="25"/>
      <c r="B286" s="25"/>
      <c r="C286" s="77" t="s">
        <v>448</v>
      </c>
      <c r="D286" s="71" t="s">
        <v>449</v>
      </c>
      <c r="E286" s="78"/>
      <c r="F286" s="74"/>
      <c r="G286" s="74"/>
      <c r="H286" s="74"/>
    </row>
    <row r="287" ht="14.25" customHeight="1">
      <c r="A287" s="25"/>
      <c r="B287" s="25"/>
      <c r="C287" s="77" t="s">
        <v>450</v>
      </c>
      <c r="D287" s="71" t="s">
        <v>451</v>
      </c>
      <c r="E287" s="78"/>
      <c r="F287" s="74">
        <v>2.0</v>
      </c>
      <c r="G287" s="74"/>
      <c r="H287" s="74"/>
    </row>
    <row r="288" ht="14.25" customHeight="1">
      <c r="A288" s="25"/>
      <c r="B288" s="25"/>
      <c r="C288" s="77" t="s">
        <v>452</v>
      </c>
      <c r="D288" s="71" t="s">
        <v>453</v>
      </c>
      <c r="E288" s="78"/>
      <c r="F288" s="74"/>
      <c r="G288" s="74"/>
      <c r="H288" s="74"/>
    </row>
    <row r="289" ht="14.25" customHeight="1">
      <c r="A289" s="25"/>
      <c r="B289" s="32"/>
      <c r="C289" s="77" t="s">
        <v>454</v>
      </c>
      <c r="D289" s="71" t="s">
        <v>296</v>
      </c>
      <c r="E289" s="78"/>
      <c r="F289" s="74"/>
      <c r="G289" s="74"/>
      <c r="H289" s="74"/>
    </row>
    <row r="290" ht="14.25" customHeight="1">
      <c r="A290" s="25"/>
      <c r="B290" s="69" t="s">
        <v>455</v>
      </c>
      <c r="C290" s="69" t="s">
        <v>456</v>
      </c>
      <c r="D290" s="71" t="s">
        <v>457</v>
      </c>
      <c r="E290" s="78"/>
      <c r="F290" s="74"/>
      <c r="G290" s="74"/>
      <c r="H290" s="74"/>
    </row>
    <row r="291" ht="14.25" customHeight="1">
      <c r="A291" s="25"/>
      <c r="B291" s="25"/>
      <c r="C291" s="25"/>
      <c r="D291" s="71" t="s">
        <v>151</v>
      </c>
      <c r="E291" s="78"/>
      <c r="F291" s="74"/>
      <c r="G291" s="74"/>
      <c r="H291" s="74"/>
    </row>
    <row r="292" ht="14.25" customHeight="1">
      <c r="A292" s="25"/>
      <c r="B292" s="25"/>
      <c r="C292" s="25"/>
      <c r="D292" s="71" t="s">
        <v>74</v>
      </c>
      <c r="E292" s="78">
        <v>3.0</v>
      </c>
      <c r="F292" s="74"/>
      <c r="G292" s="74"/>
      <c r="H292" s="74"/>
    </row>
    <row r="293" ht="14.25" customHeight="1">
      <c r="A293" s="25"/>
      <c r="B293" s="25"/>
      <c r="C293" s="32"/>
      <c r="D293" s="71" t="s">
        <v>458</v>
      </c>
      <c r="E293" s="78"/>
      <c r="F293" s="74"/>
      <c r="G293" s="74"/>
      <c r="H293" s="74"/>
    </row>
    <row r="294" ht="14.25" customHeight="1">
      <c r="A294" s="25"/>
      <c r="B294" s="25"/>
      <c r="C294" s="77" t="s">
        <v>459</v>
      </c>
      <c r="D294" s="71" t="s">
        <v>460</v>
      </c>
      <c r="E294" s="78"/>
      <c r="F294" s="74">
        <v>1.0</v>
      </c>
      <c r="G294" s="74"/>
      <c r="H294" s="74"/>
    </row>
    <row r="295" ht="14.25" customHeight="1">
      <c r="A295" s="25"/>
      <c r="B295" s="25"/>
      <c r="C295" s="77" t="s">
        <v>461</v>
      </c>
      <c r="D295" s="71" t="s">
        <v>48</v>
      </c>
      <c r="E295" s="78"/>
      <c r="F295" s="74"/>
      <c r="G295" s="74"/>
      <c r="H295" s="74"/>
    </row>
    <row r="296" ht="14.25" customHeight="1">
      <c r="A296" s="25"/>
      <c r="B296" s="25"/>
      <c r="C296" s="77" t="s">
        <v>462</v>
      </c>
      <c r="D296" s="71" t="s">
        <v>463</v>
      </c>
      <c r="E296" s="78"/>
      <c r="F296" s="74"/>
      <c r="G296" s="74"/>
      <c r="H296" s="74"/>
    </row>
    <row r="297" ht="14.25" customHeight="1">
      <c r="A297" s="25"/>
      <c r="B297" s="25"/>
      <c r="C297" s="77" t="s">
        <v>464</v>
      </c>
      <c r="D297" s="71" t="s">
        <v>465</v>
      </c>
      <c r="E297" s="78"/>
      <c r="F297" s="74"/>
      <c r="G297" s="74"/>
      <c r="H297" s="74"/>
    </row>
    <row r="298" ht="14.25" customHeight="1">
      <c r="A298" s="25"/>
      <c r="B298" s="25"/>
      <c r="C298" s="77" t="s">
        <v>466</v>
      </c>
      <c r="D298" s="71" t="s">
        <v>467</v>
      </c>
      <c r="E298" s="78"/>
      <c r="F298" s="74">
        <v>1.0</v>
      </c>
      <c r="G298" s="74"/>
      <c r="H298" s="74"/>
    </row>
    <row r="299" ht="14.25" customHeight="1">
      <c r="A299" s="25"/>
      <c r="B299" s="25"/>
      <c r="C299" s="77" t="s">
        <v>468</v>
      </c>
      <c r="D299" s="71" t="s">
        <v>296</v>
      </c>
      <c r="E299" s="78"/>
      <c r="F299" s="74"/>
      <c r="G299" s="74"/>
      <c r="H299" s="74"/>
    </row>
    <row r="300" ht="14.25" customHeight="1">
      <c r="A300" s="25"/>
      <c r="B300" s="25"/>
      <c r="C300" s="77" t="s">
        <v>469</v>
      </c>
      <c r="D300" s="71" t="s">
        <v>470</v>
      </c>
      <c r="E300" s="78"/>
      <c r="F300" s="74"/>
      <c r="G300" s="74"/>
      <c r="H300" s="74"/>
    </row>
    <row r="301" ht="14.25" customHeight="1">
      <c r="A301" s="32"/>
      <c r="B301" s="32"/>
      <c r="C301" s="77" t="s">
        <v>471</v>
      </c>
      <c r="D301" s="71" t="s">
        <v>48</v>
      </c>
      <c r="E301" s="78"/>
      <c r="F301" s="74"/>
      <c r="G301" s="74"/>
      <c r="H301" s="74"/>
    </row>
    <row r="302" ht="14.25" customHeight="1">
      <c r="A302" s="66" t="s">
        <v>472</v>
      </c>
      <c r="B302" s="67"/>
      <c r="C302" s="67"/>
      <c r="D302" s="79"/>
      <c r="E302" s="80">
        <f t="shared" ref="E302:H302" si="4">SUM(E225:E301)</f>
        <v>15</v>
      </c>
      <c r="F302" s="81">
        <f t="shared" si="4"/>
        <v>45</v>
      </c>
      <c r="G302" s="81">
        <f t="shared" si="4"/>
        <v>2</v>
      </c>
      <c r="H302" s="81">
        <f t="shared" si="4"/>
        <v>7</v>
      </c>
      <c r="I302" s="55">
        <f t="shared" ref="I302:I303" si="6">E302+F302+G302+H302</f>
        <v>69</v>
      </c>
    </row>
    <row r="303" ht="14.25" customHeight="1">
      <c r="A303" s="39" t="s">
        <v>473</v>
      </c>
      <c r="B303" s="5"/>
      <c r="C303" s="5"/>
      <c r="D303" s="14"/>
      <c r="E303" s="82">
        <f t="shared" ref="E303:H303" si="5">E302+E224+E161+E96</f>
        <v>65</v>
      </c>
      <c r="F303" s="83">
        <f t="shared" si="5"/>
        <v>140</v>
      </c>
      <c r="G303" s="83">
        <f t="shared" si="5"/>
        <v>7</v>
      </c>
      <c r="H303" s="83">
        <f t="shared" si="5"/>
        <v>25</v>
      </c>
      <c r="I303" s="84">
        <f t="shared" si="6"/>
        <v>237</v>
      </c>
    </row>
    <row r="304" ht="14.25" customHeight="1">
      <c r="A304" s="85"/>
      <c r="B304" s="86"/>
      <c r="C304" s="85"/>
      <c r="D304" s="86"/>
      <c r="E304" s="86"/>
      <c r="F304" s="86"/>
      <c r="G304" s="86"/>
      <c r="H304" s="86"/>
    </row>
    <row r="305" ht="14.25" customHeight="1">
      <c r="A305" s="85"/>
      <c r="B305" s="86"/>
      <c r="C305" s="85"/>
      <c r="D305" s="86"/>
      <c r="E305" s="86"/>
      <c r="F305" s="86"/>
      <c r="G305" s="86"/>
      <c r="H305" s="86"/>
    </row>
    <row r="306" ht="16.5" customHeight="1">
      <c r="A306" s="87" t="s">
        <v>3</v>
      </c>
      <c r="B306" s="5"/>
      <c r="C306" s="5"/>
      <c r="D306" s="5"/>
      <c r="E306" s="5"/>
      <c r="F306" s="5"/>
      <c r="G306" s="5"/>
      <c r="H306" s="5"/>
      <c r="I306" s="5"/>
      <c r="J306" s="14"/>
    </row>
    <row r="307" ht="26.25" customHeight="1">
      <c r="A307" s="88" t="s">
        <v>474</v>
      </c>
      <c r="B307" s="89"/>
      <c r="C307" s="89"/>
      <c r="D307" s="90"/>
      <c r="E307" s="91" t="s">
        <v>8</v>
      </c>
      <c r="F307" s="14"/>
      <c r="G307" s="91" t="s">
        <v>9</v>
      </c>
      <c r="H307" s="14"/>
      <c r="I307" s="91" t="s">
        <v>475</v>
      </c>
      <c r="J307" s="14"/>
      <c r="L307" s="92" t="s">
        <v>476</v>
      </c>
      <c r="M307" s="93"/>
    </row>
    <row r="308" ht="36.75" customHeight="1">
      <c r="A308" s="94"/>
      <c r="B308" s="95"/>
      <c r="C308" s="95"/>
      <c r="D308" s="96"/>
      <c r="E308" s="97" t="s">
        <v>10</v>
      </c>
      <c r="F308" s="97" t="s">
        <v>477</v>
      </c>
      <c r="G308" s="97" t="s">
        <v>10</v>
      </c>
      <c r="H308" s="97" t="s">
        <v>11</v>
      </c>
      <c r="I308" s="97" t="s">
        <v>10</v>
      </c>
      <c r="J308" s="97" t="s">
        <v>11</v>
      </c>
      <c r="L308" s="98" t="s">
        <v>10</v>
      </c>
      <c r="M308" s="98" t="s">
        <v>478</v>
      </c>
    </row>
    <row r="309" ht="16.5" customHeight="1">
      <c r="A309" s="99" t="s">
        <v>479</v>
      </c>
      <c r="B309" s="5"/>
      <c r="C309" s="5"/>
      <c r="D309" s="14"/>
      <c r="E309" s="100">
        <f>E96</f>
        <v>25</v>
      </c>
      <c r="F309" s="100">
        <f t="shared" ref="F309:G309" si="7">(F96)</f>
        <v>53</v>
      </c>
      <c r="G309" s="100">
        <f t="shared" si="7"/>
        <v>4</v>
      </c>
      <c r="H309" s="100">
        <f>H96</f>
        <v>11</v>
      </c>
      <c r="I309" s="101">
        <f t="shared" ref="I309:J309" si="8">E309+G309</f>
        <v>29</v>
      </c>
      <c r="J309" s="101">
        <f t="shared" si="8"/>
        <v>64</v>
      </c>
      <c r="L309" s="98">
        <v>2.0</v>
      </c>
      <c r="M309" s="98">
        <v>12.0</v>
      </c>
    </row>
    <row r="310" ht="16.5" customHeight="1">
      <c r="A310" s="102" t="s">
        <v>480</v>
      </c>
      <c r="B310" s="5"/>
      <c r="C310" s="5"/>
      <c r="D310" s="14"/>
      <c r="E310" s="103">
        <f t="shared" ref="E310:H310" si="9">E161</f>
        <v>13</v>
      </c>
      <c r="F310" s="103">
        <f t="shared" si="9"/>
        <v>24</v>
      </c>
      <c r="G310" s="103">
        <f t="shared" si="9"/>
        <v>0</v>
      </c>
      <c r="H310" s="103">
        <f t="shared" si="9"/>
        <v>5</v>
      </c>
      <c r="I310" s="104">
        <f t="shared" ref="I310:J310" si="10">E310+G310</f>
        <v>13</v>
      </c>
      <c r="J310" s="104">
        <f t="shared" si="10"/>
        <v>29</v>
      </c>
      <c r="L310" s="98">
        <v>3.0</v>
      </c>
      <c r="M310" s="98">
        <v>10.0</v>
      </c>
    </row>
    <row r="311" ht="16.5" customHeight="1">
      <c r="A311" s="105" t="s">
        <v>481</v>
      </c>
      <c r="B311" s="5"/>
      <c r="C311" s="5"/>
      <c r="D311" s="14"/>
      <c r="E311" s="106">
        <f t="shared" ref="E311:H311" si="11">E224</f>
        <v>12</v>
      </c>
      <c r="F311" s="106">
        <f t="shared" si="11"/>
        <v>18</v>
      </c>
      <c r="G311" s="106">
        <f t="shared" si="11"/>
        <v>1</v>
      </c>
      <c r="H311" s="106">
        <f t="shared" si="11"/>
        <v>2</v>
      </c>
      <c r="I311" s="107">
        <f t="shared" ref="I311:J311" si="12">E311+G311</f>
        <v>13</v>
      </c>
      <c r="J311" s="107">
        <f t="shared" si="12"/>
        <v>20</v>
      </c>
      <c r="L311" s="98">
        <v>5.0</v>
      </c>
      <c r="M311" s="98">
        <v>4.0</v>
      </c>
    </row>
    <row r="312" ht="16.5" customHeight="1">
      <c r="A312" s="108" t="s">
        <v>482</v>
      </c>
      <c r="B312" s="5"/>
      <c r="C312" s="5"/>
      <c r="D312" s="14"/>
      <c r="E312" s="109">
        <f t="shared" ref="E312:H312" si="13">E302</f>
        <v>15</v>
      </c>
      <c r="F312" s="109">
        <f t="shared" si="13"/>
        <v>45</v>
      </c>
      <c r="G312" s="109">
        <f t="shared" si="13"/>
        <v>2</v>
      </c>
      <c r="H312" s="109">
        <f t="shared" si="13"/>
        <v>7</v>
      </c>
      <c r="I312" s="110">
        <f t="shared" ref="I312:J312" si="14">E312+G312</f>
        <v>17</v>
      </c>
      <c r="J312" s="110">
        <f t="shared" si="14"/>
        <v>52</v>
      </c>
      <c r="L312" s="98">
        <v>7.0</v>
      </c>
      <c r="M312" s="98">
        <v>15.0</v>
      </c>
    </row>
    <row r="313" ht="16.5" customHeight="1">
      <c r="A313" s="111" t="s">
        <v>475</v>
      </c>
      <c r="B313" s="5"/>
      <c r="C313" s="5"/>
      <c r="D313" s="14"/>
      <c r="E313" s="112">
        <f t="shared" ref="E313:H313" si="15">E309+E310+E311+E312</f>
        <v>65</v>
      </c>
      <c r="F313" s="112">
        <f t="shared" si="15"/>
        <v>140</v>
      </c>
      <c r="G313" s="112">
        <f t="shared" si="15"/>
        <v>7</v>
      </c>
      <c r="H313" s="112">
        <f t="shared" si="15"/>
        <v>25</v>
      </c>
      <c r="I313" s="112">
        <f t="shared" ref="I313:J313" si="16">SUM(I309:I312)</f>
        <v>72</v>
      </c>
      <c r="J313" s="112">
        <f t="shared" si="16"/>
        <v>165</v>
      </c>
      <c r="K313" s="84">
        <f>I313+J313</f>
        <v>237</v>
      </c>
      <c r="L313" s="112">
        <f t="shared" ref="L313:M313" si="17">SUM(L309:L312)</f>
        <v>17</v>
      </c>
      <c r="M313" s="113">
        <f t="shared" si="17"/>
        <v>41</v>
      </c>
      <c r="N313" s="84">
        <f>L313+M313</f>
        <v>58</v>
      </c>
    </row>
    <row r="314" ht="14.25" customHeight="1">
      <c r="A314" s="85"/>
      <c r="H314" s="86"/>
    </row>
    <row r="315" ht="14.25" customHeight="1"/>
    <row r="316" ht="14.25" customHeight="1"/>
    <row r="317" ht="29.25" customHeight="1">
      <c r="D317" s="114" t="s">
        <v>483</v>
      </c>
      <c r="E317" s="115"/>
      <c r="F317" s="115"/>
      <c r="G317" s="116"/>
    </row>
    <row r="318" ht="15.75" customHeight="1">
      <c r="D318" s="117" t="s">
        <v>484</v>
      </c>
      <c r="E318" s="118"/>
      <c r="F318" s="118"/>
      <c r="G318" s="119"/>
    </row>
    <row r="319" ht="14.25" customHeight="1">
      <c r="D319" s="120" t="s">
        <v>474</v>
      </c>
      <c r="E319" s="121" t="s">
        <v>10</v>
      </c>
      <c r="F319" s="121" t="s">
        <v>485</v>
      </c>
      <c r="G319" s="121" t="s">
        <v>475</v>
      </c>
    </row>
    <row r="320" ht="14.25" customHeight="1">
      <c r="D320" s="122" t="s">
        <v>486</v>
      </c>
      <c r="E320" s="123">
        <v>0.0</v>
      </c>
      <c r="F320" s="123">
        <v>1.0</v>
      </c>
      <c r="G320" s="124">
        <f t="shared" ref="G320:G323" si="18">SUM(E320:F320)</f>
        <v>1</v>
      </c>
    </row>
    <row r="321" ht="14.25" customHeight="1">
      <c r="D321" s="125" t="s">
        <v>154</v>
      </c>
      <c r="E321" s="126">
        <v>0.0</v>
      </c>
      <c r="F321" s="126">
        <v>0.0</v>
      </c>
      <c r="G321" s="127">
        <f t="shared" si="18"/>
        <v>0</v>
      </c>
    </row>
    <row r="322" ht="14.25" customHeight="1">
      <c r="D322" s="128" t="s">
        <v>262</v>
      </c>
      <c r="E322" s="129">
        <v>0.0</v>
      </c>
      <c r="F322" s="129">
        <v>1.0</v>
      </c>
      <c r="G322" s="130">
        <f t="shared" si="18"/>
        <v>1</v>
      </c>
    </row>
    <row r="323" ht="14.25" customHeight="1">
      <c r="D323" s="131" t="s">
        <v>356</v>
      </c>
      <c r="E323" s="132">
        <v>0.0</v>
      </c>
      <c r="F323" s="132">
        <v>0.0</v>
      </c>
      <c r="G323" s="133">
        <f t="shared" si="18"/>
        <v>0</v>
      </c>
    </row>
    <row r="324" ht="14.25" customHeight="1">
      <c r="D324" s="134" t="s">
        <v>487</v>
      </c>
      <c r="E324" s="135">
        <f t="shared" ref="E324:G324" si="19">SUM(E320:E323)</f>
        <v>0</v>
      </c>
      <c r="F324" s="135">
        <f t="shared" si="19"/>
        <v>2</v>
      </c>
      <c r="G324" s="135">
        <f t="shared" si="19"/>
        <v>2</v>
      </c>
    </row>
    <row r="325" ht="25.5" customHeight="1">
      <c r="D325" s="136" t="s">
        <v>488</v>
      </c>
      <c r="E325" s="137">
        <v>0.0</v>
      </c>
      <c r="F325" s="137">
        <v>2.0</v>
      </c>
      <c r="G325" s="137">
        <f>SUM(E325:F325)</f>
        <v>2</v>
      </c>
      <c r="H325" s="84">
        <f>G325+G324</f>
        <v>4</v>
      </c>
    </row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90">
    <mergeCell ref="D7:D8"/>
    <mergeCell ref="E7:F7"/>
    <mergeCell ref="A1:H1"/>
    <mergeCell ref="A2:H2"/>
    <mergeCell ref="A3:H3"/>
    <mergeCell ref="A4:H4"/>
    <mergeCell ref="A5:H5"/>
    <mergeCell ref="A6:H6"/>
    <mergeCell ref="A7:A8"/>
    <mergeCell ref="G7:H7"/>
    <mergeCell ref="C37:C40"/>
    <mergeCell ref="C53:C55"/>
    <mergeCell ref="B69:B73"/>
    <mergeCell ref="B74:B85"/>
    <mergeCell ref="C74:C77"/>
    <mergeCell ref="C78:C79"/>
    <mergeCell ref="C82:C83"/>
    <mergeCell ref="B86:B92"/>
    <mergeCell ref="C86:C88"/>
    <mergeCell ref="B93:B95"/>
    <mergeCell ref="C94:C95"/>
    <mergeCell ref="A96:D96"/>
    <mergeCell ref="B15:B55"/>
    <mergeCell ref="B97:B104"/>
    <mergeCell ref="B7:B8"/>
    <mergeCell ref="C7:C8"/>
    <mergeCell ref="A9:A95"/>
    <mergeCell ref="B9:B14"/>
    <mergeCell ref="C15:C32"/>
    <mergeCell ref="C33:C34"/>
    <mergeCell ref="A97:A160"/>
    <mergeCell ref="B56:B68"/>
    <mergeCell ref="C56:C61"/>
    <mergeCell ref="C97:C99"/>
    <mergeCell ref="B105:B118"/>
    <mergeCell ref="C108:C109"/>
    <mergeCell ref="C115:C117"/>
    <mergeCell ref="B119:B125"/>
    <mergeCell ref="C120:C121"/>
    <mergeCell ref="C124:C125"/>
    <mergeCell ref="B126:B147"/>
    <mergeCell ref="C127:C133"/>
    <mergeCell ref="C138:C140"/>
    <mergeCell ref="B148:B160"/>
    <mergeCell ref="C148:C149"/>
    <mergeCell ref="C158:C159"/>
    <mergeCell ref="A161:D161"/>
    <mergeCell ref="B209:B223"/>
    <mergeCell ref="B225:B235"/>
    <mergeCell ref="C225:C226"/>
    <mergeCell ref="C232:C233"/>
    <mergeCell ref="A302:D302"/>
    <mergeCell ref="A303:D303"/>
    <mergeCell ref="A306:J306"/>
    <mergeCell ref="E307:F307"/>
    <mergeCell ref="G307:H307"/>
    <mergeCell ref="I307:J307"/>
    <mergeCell ref="L307:M307"/>
    <mergeCell ref="D317:G317"/>
    <mergeCell ref="D318:G318"/>
    <mergeCell ref="A307:D308"/>
    <mergeCell ref="A309:D309"/>
    <mergeCell ref="A310:D310"/>
    <mergeCell ref="A311:D311"/>
    <mergeCell ref="A312:D312"/>
    <mergeCell ref="A313:D313"/>
    <mergeCell ref="A314:G314"/>
    <mergeCell ref="C162:C164"/>
    <mergeCell ref="C176:C179"/>
    <mergeCell ref="C188:C189"/>
    <mergeCell ref="C190:C191"/>
    <mergeCell ref="C198:C200"/>
    <mergeCell ref="C210:C216"/>
    <mergeCell ref="B190:B208"/>
    <mergeCell ref="B236:B261"/>
    <mergeCell ref="C236:C244"/>
    <mergeCell ref="C251:C252"/>
    <mergeCell ref="B262:B273"/>
    <mergeCell ref="C272:C273"/>
    <mergeCell ref="B274:B289"/>
    <mergeCell ref="C282:C283"/>
    <mergeCell ref="B290:B301"/>
    <mergeCell ref="C290:C293"/>
    <mergeCell ref="A162:A223"/>
    <mergeCell ref="B162:B175"/>
    <mergeCell ref="B176:B181"/>
    <mergeCell ref="B182:B189"/>
    <mergeCell ref="A224:D224"/>
    <mergeCell ref="A225:A301"/>
    <mergeCell ref="C234:C235"/>
  </mergeCells>
  <printOptions/>
  <pageMargins bottom="0.75" footer="0.0" header="0.0" left="0.7" right="0.7" top="0.75"/>
  <pageSetup orientation="landscape"/>
  <headerFooter>
    <oddHeader>&amp;C&amp;A</oddHeader>
    <oddFooter>&amp;CPágina &amp;P</oddFooter>
  </headerFooter>
  <drawing r:id="rId1"/>
</worksheet>
</file>